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spel1\Desktop\Rentrée 2023 2024\Vacances Apprenantes Ecole Ouverte\"/>
    </mc:Choice>
  </mc:AlternateContent>
  <bookViews>
    <workbookView xWindow="0" yWindow="0" windowWidth="28800" windowHeight="11400" activeTab="1"/>
  </bookViews>
  <sheets>
    <sheet name="vacations antérieures 01-07-23" sheetId="3" r:id="rId1"/>
    <sheet name="vacations à partir 01-07-23" sheetId="4" r:id="rId2"/>
    <sheet name="modele etat complet" sheetId="5" r:id="rId3"/>
  </sheets>
  <definedNames>
    <definedName name="_xlnm._FilterDatabase" localSheetId="2" hidden="1">'modele etat complet'!$A$15:$I$15</definedName>
    <definedName name="_xlnm._FilterDatabase" localSheetId="1" hidden="1">'vacations à partir 01-07-23'!$A$15:$I$15</definedName>
    <definedName name="_xlnm._FilterDatabase" localSheetId="0" hidden="1">'vacations antérieures 01-07-23'!$A$15:$I$15</definedName>
    <definedName name="derzze">#REF!</definedName>
    <definedName name="FV" localSheetId="2">#REF!</definedName>
    <definedName name="FV" localSheetId="1">#REF!</definedName>
    <definedName name="FV">#REF!</definedName>
    <definedName name="hhhh">#REF!</definedName>
    <definedName name="semestre" localSheetId="2">#REF!</definedName>
    <definedName name="semestre" localSheetId="1">#REF!</definedName>
    <definedName name="semestre">#REF!</definedName>
    <definedName name="semestre2" localSheetId="2">#REF!</definedName>
    <definedName name="semestre2" localSheetId="1">#REF!</definedName>
    <definedName name="semestre2">#REF!</definedName>
    <definedName name="statut" localSheetId="2">#REF!</definedName>
    <definedName name="statut" localSheetId="1">#REF!</definedName>
    <definedName name="statut">#REF!</definedName>
    <definedName name="_xlnm.Print_Area" localSheetId="2">'modele etat complet'!$A$1:$I$38</definedName>
    <definedName name="_xlnm.Print_Area" localSheetId="1">'vacations à partir 01-07-23'!$A$1:$I$38</definedName>
    <definedName name="_xlnm.Print_Area" localSheetId="0">'vacations antérieures 01-07-23'!$A$1:$I$38</definedName>
  </definedNames>
  <calcPr calcId="162913"/>
</workbook>
</file>

<file path=xl/calcChain.xml><?xml version="1.0" encoding="utf-8"?>
<calcChain xmlns="http://schemas.openxmlformats.org/spreadsheetml/2006/main">
  <c r="F32" i="5" l="1"/>
  <c r="I31" i="5"/>
  <c r="E31" i="5"/>
  <c r="G31" i="5" s="1"/>
  <c r="D31" i="5"/>
  <c r="I30" i="5"/>
  <c r="E30" i="5"/>
  <c r="G30" i="5" s="1"/>
  <c r="D30" i="5"/>
  <c r="I29" i="5"/>
  <c r="E29" i="5"/>
  <c r="G29" i="5" s="1"/>
  <c r="D29" i="5"/>
  <c r="I28" i="5"/>
  <c r="E28" i="5"/>
  <c r="G28" i="5" s="1"/>
  <c r="D28" i="5"/>
  <c r="I27" i="5"/>
  <c r="E27" i="5"/>
  <c r="G27" i="5" s="1"/>
  <c r="D27" i="5"/>
  <c r="I26" i="5"/>
  <c r="E26" i="5"/>
  <c r="G26" i="5" s="1"/>
  <c r="D26" i="5"/>
  <c r="I25" i="5"/>
  <c r="E25" i="5"/>
  <c r="G25" i="5" s="1"/>
  <c r="D25" i="5"/>
  <c r="I24" i="5"/>
  <c r="E24" i="5"/>
  <c r="G24" i="5" s="1"/>
  <c r="D24" i="5"/>
  <c r="I23" i="5"/>
  <c r="E23" i="5"/>
  <c r="G23" i="5" s="1"/>
  <c r="D23" i="5"/>
  <c r="I22" i="5"/>
  <c r="E22" i="5"/>
  <c r="G22" i="5" s="1"/>
  <c r="D22" i="5"/>
  <c r="I21" i="5"/>
  <c r="E21" i="5"/>
  <c r="G21" i="5" s="1"/>
  <c r="D21" i="5"/>
  <c r="I20" i="5"/>
  <c r="E20" i="5"/>
  <c r="G20" i="5" s="1"/>
  <c r="D20" i="5"/>
  <c r="E19" i="5"/>
  <c r="G19" i="5" s="1"/>
  <c r="D19" i="5"/>
  <c r="I19" i="5" s="1"/>
  <c r="E18" i="5"/>
  <c r="G18" i="5" s="1"/>
  <c r="D18" i="5"/>
  <c r="I18" i="5" s="1"/>
  <c r="E17" i="5"/>
  <c r="G17" i="5" s="1"/>
  <c r="D17" i="5"/>
  <c r="I17" i="5" s="1"/>
  <c r="E16" i="5"/>
  <c r="G16" i="5" s="1"/>
  <c r="D16" i="5"/>
  <c r="I16" i="5" s="1"/>
  <c r="D31" i="4"/>
  <c r="I31" i="4" s="1"/>
  <c r="D30" i="4"/>
  <c r="I30" i="4" s="1"/>
  <c r="D29" i="4"/>
  <c r="I29" i="4" s="1"/>
  <c r="D28" i="4"/>
  <c r="I28" i="4" s="1"/>
  <c r="D27" i="4"/>
  <c r="D26" i="4"/>
  <c r="D25" i="4"/>
  <c r="D24" i="4"/>
  <c r="D23" i="4"/>
  <c r="I23" i="4" s="1"/>
  <c r="D22" i="4"/>
  <c r="I22" i="4" s="1"/>
  <c r="D21" i="4"/>
  <c r="D20" i="4"/>
  <c r="D19" i="4"/>
  <c r="I19" i="4" s="1"/>
  <c r="D18" i="4"/>
  <c r="I18" i="4" s="1"/>
  <c r="D17" i="4"/>
  <c r="I17" i="4" s="1"/>
  <c r="E31" i="4"/>
  <c r="E30" i="4"/>
  <c r="E29" i="4"/>
  <c r="G29" i="4" s="1"/>
  <c r="E28" i="4"/>
  <c r="G28" i="4" s="1"/>
  <c r="E27" i="4"/>
  <c r="E26" i="4"/>
  <c r="G26" i="4" s="1"/>
  <c r="E25" i="4"/>
  <c r="E24" i="4"/>
  <c r="E23" i="4"/>
  <c r="G23" i="4" s="1"/>
  <c r="E22" i="4"/>
  <c r="G22" i="4" s="1"/>
  <c r="E21" i="4"/>
  <c r="E20" i="4"/>
  <c r="G20" i="4" s="1"/>
  <c r="E19" i="4"/>
  <c r="E18" i="4"/>
  <c r="E17" i="4"/>
  <c r="G17" i="4" s="1"/>
  <c r="E16" i="4"/>
  <c r="G16" i="4" s="1"/>
  <c r="D16" i="4"/>
  <c r="I16" i="4" s="1"/>
  <c r="F32" i="4"/>
  <c r="G31" i="4"/>
  <c r="G30" i="4"/>
  <c r="G27" i="4"/>
  <c r="I27" i="4"/>
  <c r="I26" i="4"/>
  <c r="G25" i="4"/>
  <c r="I25" i="4"/>
  <c r="G24" i="4"/>
  <c r="I24" i="4"/>
  <c r="G21" i="4"/>
  <c r="I21" i="4"/>
  <c r="I20" i="4"/>
  <c r="G19" i="4"/>
  <c r="G18" i="4"/>
  <c r="G32" i="5" l="1"/>
  <c r="I32" i="5"/>
  <c r="I32" i="4"/>
  <c r="G32" i="4"/>
  <c r="I23" i="3"/>
  <c r="I17" i="3"/>
  <c r="D31" i="3"/>
  <c r="I31" i="3" s="1"/>
  <c r="D30" i="3"/>
  <c r="I30" i="3" s="1"/>
  <c r="D29" i="3"/>
  <c r="I29" i="3" s="1"/>
  <c r="D28" i="3"/>
  <c r="I28" i="3" s="1"/>
  <c r="D27" i="3"/>
  <c r="I27" i="3" s="1"/>
  <c r="D26" i="3"/>
  <c r="I26" i="3" s="1"/>
  <c r="D25" i="3"/>
  <c r="I25" i="3" s="1"/>
  <c r="D24" i="3"/>
  <c r="I24" i="3" s="1"/>
  <c r="D23" i="3"/>
  <c r="D22" i="3"/>
  <c r="I22" i="3" s="1"/>
  <c r="D21" i="3"/>
  <c r="I21" i="3" s="1"/>
  <c r="D20" i="3"/>
  <c r="I20" i="3" s="1"/>
  <c r="D19" i="3"/>
  <c r="I19" i="3" s="1"/>
  <c r="D18" i="3"/>
  <c r="I18" i="3" s="1"/>
  <c r="D17" i="3"/>
  <c r="D16" i="3"/>
  <c r="I16" i="3"/>
  <c r="I32" i="3" l="1"/>
  <c r="E17" i="3"/>
  <c r="G17" i="3" s="1"/>
  <c r="E18" i="3"/>
  <c r="G18" i="3" s="1"/>
  <c r="E19" i="3"/>
  <c r="G19" i="3" s="1"/>
  <c r="E20" i="3"/>
  <c r="G20" i="3" s="1"/>
  <c r="E21" i="3"/>
  <c r="G21" i="3" s="1"/>
  <c r="E22" i="3"/>
  <c r="G22" i="3" s="1"/>
  <c r="E23" i="3"/>
  <c r="G23" i="3" s="1"/>
  <c r="E24" i="3"/>
  <c r="G24" i="3" s="1"/>
  <c r="E25" i="3"/>
  <c r="G25" i="3" s="1"/>
  <c r="E26" i="3"/>
  <c r="G26" i="3" s="1"/>
  <c r="E27" i="3"/>
  <c r="G27" i="3" s="1"/>
  <c r="E28" i="3"/>
  <c r="G28" i="3" s="1"/>
  <c r="E29" i="3"/>
  <c r="G29" i="3" s="1"/>
  <c r="E30" i="3"/>
  <c r="G30" i="3" s="1"/>
  <c r="E31" i="3"/>
  <c r="G31" i="3" s="1"/>
  <c r="E16" i="3"/>
  <c r="G16" i="3" s="1"/>
  <c r="F32" i="3"/>
  <c r="G32" i="3" l="1"/>
</calcChain>
</file>

<file path=xl/sharedStrings.xml><?xml version="1.0" encoding="utf-8"?>
<sst xmlns="http://schemas.openxmlformats.org/spreadsheetml/2006/main" count="86" uniqueCount="38">
  <si>
    <t>Coût estimatif des rémunérations pour l'établissement réalisateur</t>
  </si>
  <si>
    <t>Le chef d'établissement réalisateur</t>
  </si>
  <si>
    <t>Nombre d'heures
à payer</t>
  </si>
  <si>
    <t>Académie de Strasbourg</t>
  </si>
  <si>
    <t>Lycée Kléber</t>
  </si>
  <si>
    <t>25 place de Bordeaux</t>
  </si>
  <si>
    <t>67082 Strasbourg Cedex</t>
  </si>
  <si>
    <t>03.88.14.31.06</t>
  </si>
  <si>
    <t>[RNE]</t>
  </si>
  <si>
    <t>[NOM ETABLISSEMENT]</t>
  </si>
  <si>
    <t>Affaire suivie par :</t>
  </si>
  <si>
    <t>AGENCE COMPTABLE :</t>
  </si>
  <si>
    <t>ETAT DE LIQUIDATION DES VACATIONS DUES AU TITRE DU DISPOSITIF "VACANCES APPRENANTES - ECOLE OUVERTE"</t>
  </si>
  <si>
    <t>ANNEE SCOLAIRE :</t>
  </si>
  <si>
    <t>L'agent comptable assignataire</t>
  </si>
  <si>
    <t xml:space="preserve">A …………………….. ,  le ……………………………. </t>
  </si>
  <si>
    <t xml:space="preserve">A Strasbourg,  le ……………………………. </t>
  </si>
  <si>
    <r>
      <t xml:space="preserve">NOMS - PRENOMS
</t>
    </r>
    <r>
      <rPr>
        <i/>
        <sz val="8"/>
        <rFont val="Arial"/>
        <family val="2"/>
      </rPr>
      <t>(Par ordre alphabétique, SVP)</t>
    </r>
  </si>
  <si>
    <r>
      <rPr>
        <b/>
        <sz val="8"/>
        <rFont val="Arial"/>
        <family val="2"/>
      </rPr>
      <t>FP</t>
    </r>
    <r>
      <rPr>
        <sz val="8"/>
        <rFont val="Arial"/>
        <family val="2"/>
      </rPr>
      <t xml:space="preserve"> (fonctionnaire) ou </t>
    </r>
    <r>
      <rPr>
        <b/>
        <sz val="8"/>
        <rFont val="Arial"/>
        <family val="2"/>
      </rPr>
      <t xml:space="preserve">NT </t>
    </r>
    <r>
      <rPr>
        <sz val="8"/>
        <rFont val="Arial"/>
        <family val="2"/>
      </rPr>
      <t xml:space="preserve">(contractuel, vacataire)
</t>
    </r>
    <r>
      <rPr>
        <i/>
        <sz val="8"/>
        <rFont val="Arial"/>
        <family val="2"/>
      </rPr>
      <t>(utiliser le menu déroulant)</t>
    </r>
  </si>
  <si>
    <t>du Lycée Kléber</t>
  </si>
  <si>
    <t>de l'établissement réalisateur</t>
  </si>
  <si>
    <t>FP</t>
  </si>
  <si>
    <t>Réservé au Lycée Kléber
                                                                               Montant brut</t>
  </si>
  <si>
    <t>L'agent comptable</t>
  </si>
  <si>
    <t>NT</t>
  </si>
  <si>
    <r>
      <t xml:space="preserve">Taux horaire </t>
    </r>
    <r>
      <rPr>
        <u/>
        <sz val="8"/>
        <rFont val="Arial"/>
        <family val="2"/>
      </rPr>
      <t>brut</t>
    </r>
    <r>
      <rPr>
        <sz val="8"/>
        <rFont val="Arial"/>
        <family val="2"/>
      </rPr>
      <t xml:space="preserve"> pour l'intervenant
(au </t>
    </r>
    <r>
      <rPr>
        <b/>
        <sz val="8"/>
        <color rgb="FFC00000"/>
        <rFont val="Arial"/>
        <family val="2"/>
      </rPr>
      <t>01/07/23</t>
    </r>
    <r>
      <rPr>
        <sz val="8"/>
        <rFont val="Arial"/>
        <family val="2"/>
      </rPr>
      <t>)</t>
    </r>
  </si>
  <si>
    <r>
      <t xml:space="preserve">Taux </t>
    </r>
    <r>
      <rPr>
        <u/>
        <sz val="8"/>
        <rFont val="Arial"/>
        <family val="2"/>
      </rPr>
      <t>chargé</t>
    </r>
    <r>
      <rPr>
        <sz val="8"/>
        <rFont val="Arial"/>
        <family val="2"/>
      </rPr>
      <t xml:space="preserve">
pour l'établissement
réalisateur
(au </t>
    </r>
    <r>
      <rPr>
        <b/>
        <sz val="8"/>
        <color rgb="FFC00000"/>
        <rFont val="Arial"/>
        <family val="2"/>
      </rPr>
      <t>01/07/23</t>
    </r>
    <r>
      <rPr>
        <sz val="8"/>
        <rFont val="Arial"/>
        <family val="2"/>
      </rPr>
      <t>)</t>
    </r>
  </si>
  <si>
    <r>
      <t xml:space="preserve">Taux horaire </t>
    </r>
    <r>
      <rPr>
        <u/>
        <sz val="8"/>
        <rFont val="Arial"/>
        <family val="2"/>
      </rPr>
      <t>brut</t>
    </r>
    <r>
      <rPr>
        <sz val="8"/>
        <rFont val="Arial"/>
        <family val="2"/>
      </rPr>
      <t xml:space="preserve"> pour l'intervenant
(au </t>
    </r>
    <r>
      <rPr>
        <b/>
        <sz val="8"/>
        <color rgb="FFC00000"/>
        <rFont val="Arial"/>
        <family val="2"/>
      </rPr>
      <t>01/07/22</t>
    </r>
    <r>
      <rPr>
        <sz val="8"/>
        <rFont val="Arial"/>
        <family val="2"/>
      </rPr>
      <t>)</t>
    </r>
  </si>
  <si>
    <r>
      <t xml:space="preserve">Taux </t>
    </r>
    <r>
      <rPr>
        <u/>
        <sz val="8"/>
        <rFont val="Arial"/>
        <family val="2"/>
      </rPr>
      <t>chargé</t>
    </r>
    <r>
      <rPr>
        <sz val="8"/>
        <rFont val="Arial"/>
        <family val="2"/>
      </rPr>
      <t xml:space="preserve">
pour l'établissement
réalisateur
(au </t>
    </r>
    <r>
      <rPr>
        <b/>
        <sz val="8"/>
        <color rgb="FFC00000"/>
        <rFont val="Arial"/>
        <family val="2"/>
      </rPr>
      <t>01/07/22</t>
    </r>
    <r>
      <rPr>
        <sz val="8"/>
        <rFont val="Arial"/>
        <family val="2"/>
      </rPr>
      <t>)</t>
    </r>
  </si>
  <si>
    <t>0670000A</t>
  </si>
  <si>
    <t>LYCEE DU SOLEIL</t>
  </si>
  <si>
    <t>Affaire suivie par : Monsieur PALMIER</t>
  </si>
  <si>
    <t>AGENCE COMPTABLE : COLLEGE PLAGE</t>
  </si>
  <si>
    <t>ANNEE SCOLAIRE : 2022-2023</t>
  </si>
  <si>
    <t>BALLON Eric</t>
  </si>
  <si>
    <t>CHÂTEAU Marion</t>
  </si>
  <si>
    <t>SERVIETTE Martin</t>
  </si>
  <si>
    <t>GLACE Cerise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</si>
</sst>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3" x14ac:knownFonts="1">
    <font>
      <sz val="10"/>
      <name val="Arial"/>
    </font>
    <font>
      <i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2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color rgb="FF000000"/>
      <name val="Segoe UI"/>
      <family val="2"/>
    </font>
    <font>
      <b/>
      <sz val="8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0" xfId="1" applyFont="1"/>
    <xf numFmtId="0" fontId="0" fillId="0" borderId="0" xfId="0" applyBorder="1" applyAlignment="1"/>
    <xf numFmtId="0" fontId="5" fillId="0" borderId="0" xfId="0" applyFont="1" applyAlignment="1"/>
    <xf numFmtId="44" fontId="0" fillId="0" borderId="18" xfId="0" applyNumberFormat="1" applyBorder="1" applyAlignment="1">
      <alignment horizontal="center" vertical="center" wrapText="1"/>
    </xf>
    <xf numFmtId="44" fontId="0" fillId="0" borderId="20" xfId="0" applyNumberForma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Border="1" applyAlignment="1"/>
    <xf numFmtId="2" fontId="9" fillId="0" borderId="23" xfId="0" applyNumberFormat="1" applyFont="1" applyFill="1" applyBorder="1" applyAlignment="1">
      <alignment horizontal="center" vertical="center" wrapText="1"/>
    </xf>
    <xf numFmtId="44" fontId="9" fillId="0" borderId="2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center" wrapText="1"/>
    </xf>
    <xf numFmtId="2" fontId="0" fillId="2" borderId="6" xfId="0" applyNumberFormat="1" applyFill="1" applyBorder="1" applyAlignment="1">
      <alignment horizontal="center" vertical="center"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24" xfId="0" applyNumberFormat="1" applyFill="1" applyBorder="1" applyAlignment="1">
      <alignment horizontal="center" vertical="center" wrapText="1"/>
    </xf>
    <xf numFmtId="44" fontId="0" fillId="0" borderId="11" xfId="0" applyNumberFormat="1" applyBorder="1" applyAlignment="1">
      <alignment horizontal="center" vertical="center" wrapText="1"/>
    </xf>
    <xf numFmtId="44" fontId="0" fillId="0" borderId="7" xfId="0" applyNumberFormat="1" applyBorder="1" applyAlignment="1">
      <alignment horizontal="center" vertical="center" wrapText="1"/>
    </xf>
    <xf numFmtId="44" fontId="0" fillId="0" borderId="10" xfId="0" applyNumberFormat="1" applyBorder="1" applyAlignment="1">
      <alignment horizontal="center" vertical="center" wrapText="1"/>
    </xf>
    <xf numFmtId="44" fontId="0" fillId="0" borderId="13" xfId="0" applyNumberFormat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3" fillId="2" borderId="25" xfId="0" applyFont="1" applyFill="1" applyBorder="1" applyAlignment="1">
      <alignment horizontal="center" vertical="center" wrapText="1"/>
    </xf>
    <xf numFmtId="44" fontId="0" fillId="0" borderId="26" xfId="0" applyNumberForma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/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1154167</xdr:colOff>
      <xdr:row>9</xdr:row>
      <xdr:rowOff>157983</xdr:rowOff>
    </xdr:from>
    <xdr:to>
      <xdr:col>7</xdr:col>
      <xdr:colOff>1085850</xdr:colOff>
      <xdr:row>12</xdr:row>
      <xdr:rowOff>32208</xdr:rowOff>
    </xdr:to>
    <xdr:grpSp>
      <xdr:nvGrpSpPr>
        <xdr:cNvPr id="4" name="Groupe 3"/>
        <xdr:cNvGrpSpPr/>
      </xdr:nvGrpSpPr>
      <xdr:grpSpPr>
        <a:xfrm>
          <a:off x="1916167" y="1681983"/>
          <a:ext cx="7275458" cy="360000"/>
          <a:chOff x="7216994" y="1748987"/>
          <a:chExt cx="6292926" cy="347498"/>
        </a:xfrm>
      </xdr:grpSpPr>
      <xdr:sp macro="" textlink="">
        <xdr:nvSpPr>
          <xdr:cNvPr id="3" name="Rectangle 2"/>
          <xdr:cNvSpPr/>
        </xdr:nvSpPr>
        <xdr:spPr>
          <a:xfrm>
            <a:off x="7216994" y="1748987"/>
            <a:ext cx="6098299" cy="347498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endParaRPr lang="fr-FR" sz="1100"/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</a:extLst>
              </xdr:cNvPr>
              <xdr:cNvSpPr/>
            </xdr:nvSpPr>
            <xdr:spPr bwMode="auto">
              <a:xfrm>
                <a:off x="7274144" y="1806137"/>
                <a:ext cx="1432034" cy="2331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SESSION TOUSSAINT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</a:extLst>
              </xdr:cNvPr>
              <xdr:cNvSpPr/>
            </xdr:nvSpPr>
            <xdr:spPr bwMode="auto">
              <a:xfrm>
                <a:off x="8555283" y="1806137"/>
                <a:ext cx="1428750" cy="2331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SESSION HIVER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</a:extLst>
              </xdr:cNvPr>
              <xdr:cNvSpPr/>
            </xdr:nvSpPr>
            <xdr:spPr bwMode="auto">
              <a:xfrm>
                <a:off x="9538357" y="1808336"/>
                <a:ext cx="1424910" cy="2339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SESSION PRINTEMPS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</a:extLst>
              </xdr:cNvPr>
              <xdr:cNvSpPr/>
            </xdr:nvSpPr>
            <xdr:spPr bwMode="auto">
              <a:xfrm>
                <a:off x="10817077" y="1805702"/>
                <a:ext cx="1428750" cy="2331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SESSION ÉTÉ (JUILLET)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</a:extLst>
              </xdr:cNvPr>
              <xdr:cNvSpPr/>
            </xdr:nvSpPr>
            <xdr:spPr bwMode="auto">
              <a:xfrm>
                <a:off x="12082231" y="1805840"/>
                <a:ext cx="1427689" cy="23226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SESSION ÉTÉ (AOÛT)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1154167</xdr:colOff>
      <xdr:row>9</xdr:row>
      <xdr:rowOff>157983</xdr:rowOff>
    </xdr:from>
    <xdr:to>
      <xdr:col>7</xdr:col>
      <xdr:colOff>1085850</xdr:colOff>
      <xdr:row>12</xdr:row>
      <xdr:rowOff>32208</xdr:rowOff>
    </xdr:to>
    <xdr:grpSp>
      <xdr:nvGrpSpPr>
        <xdr:cNvPr id="2" name="Groupe 1"/>
        <xdr:cNvGrpSpPr/>
      </xdr:nvGrpSpPr>
      <xdr:grpSpPr>
        <a:xfrm>
          <a:off x="1916167" y="1681983"/>
          <a:ext cx="7275458" cy="360000"/>
          <a:chOff x="7216994" y="1748987"/>
          <a:chExt cx="6292926" cy="347498"/>
        </a:xfrm>
      </xdr:grpSpPr>
      <xdr:sp macro="" textlink="">
        <xdr:nvSpPr>
          <xdr:cNvPr id="3" name="Rectangle 2"/>
          <xdr:cNvSpPr/>
        </xdr:nvSpPr>
        <xdr:spPr>
          <a:xfrm>
            <a:off x="7216994" y="1748987"/>
            <a:ext cx="6098299" cy="347498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endParaRPr lang="fr-FR" sz="1100"/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</a:extLst>
              </xdr:cNvPr>
              <xdr:cNvSpPr/>
            </xdr:nvSpPr>
            <xdr:spPr bwMode="auto">
              <a:xfrm>
                <a:off x="7274144" y="1806137"/>
                <a:ext cx="1432034" cy="2331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SESSION TOUSSAINT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</a:extLst>
              </xdr:cNvPr>
              <xdr:cNvSpPr/>
            </xdr:nvSpPr>
            <xdr:spPr bwMode="auto">
              <a:xfrm>
                <a:off x="8555283" y="1806137"/>
                <a:ext cx="1428750" cy="2331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SESSION HIVER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5" name="Check Box 3" hidden="1">
                <a:extLst>
                  <a:ext uri="{63B3BB69-23CF-44E3-9099-C40C66FF867C}">
                    <a14:compatExt spid="_x0000_s3075"/>
                  </a:ext>
                </a:extLst>
              </xdr:cNvPr>
              <xdr:cNvSpPr/>
            </xdr:nvSpPr>
            <xdr:spPr bwMode="auto">
              <a:xfrm>
                <a:off x="9538357" y="1808336"/>
                <a:ext cx="1424910" cy="2339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SESSION PRINTEMPS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6" name="Check Box 4" hidden="1">
                <a:extLst>
                  <a:ext uri="{63B3BB69-23CF-44E3-9099-C40C66FF867C}">
                    <a14:compatExt spid="_x0000_s3076"/>
                  </a:ext>
                </a:extLst>
              </xdr:cNvPr>
              <xdr:cNvSpPr/>
            </xdr:nvSpPr>
            <xdr:spPr bwMode="auto">
              <a:xfrm>
                <a:off x="10817077" y="1805702"/>
                <a:ext cx="1428750" cy="2331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SESSION ÉTÉ (JUILLET)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7" name="Check Box 5" hidden="1">
                <a:extLst>
                  <a:ext uri="{63B3BB69-23CF-44E3-9099-C40C66FF867C}">
                    <a14:compatExt spid="_x0000_s3077"/>
                  </a:ext>
                </a:extLst>
              </xdr:cNvPr>
              <xdr:cNvSpPr/>
            </xdr:nvSpPr>
            <xdr:spPr bwMode="auto">
              <a:xfrm>
                <a:off x="12082231" y="1805840"/>
                <a:ext cx="1427689" cy="23226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SESSION ÉTÉ (AOÛT)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1154167</xdr:colOff>
      <xdr:row>9</xdr:row>
      <xdr:rowOff>157983</xdr:rowOff>
    </xdr:from>
    <xdr:to>
      <xdr:col>7</xdr:col>
      <xdr:colOff>1085850</xdr:colOff>
      <xdr:row>12</xdr:row>
      <xdr:rowOff>32208</xdr:rowOff>
    </xdr:to>
    <xdr:grpSp>
      <xdr:nvGrpSpPr>
        <xdr:cNvPr id="2" name="Groupe 1"/>
        <xdr:cNvGrpSpPr/>
      </xdr:nvGrpSpPr>
      <xdr:grpSpPr>
        <a:xfrm>
          <a:off x="1916167" y="1681983"/>
          <a:ext cx="7275458" cy="360000"/>
          <a:chOff x="7216994" y="1748987"/>
          <a:chExt cx="6292926" cy="347498"/>
        </a:xfrm>
      </xdr:grpSpPr>
      <xdr:sp macro="" textlink="">
        <xdr:nvSpPr>
          <xdr:cNvPr id="3" name="Rectangle 2"/>
          <xdr:cNvSpPr/>
        </xdr:nvSpPr>
        <xdr:spPr>
          <a:xfrm>
            <a:off x="7216994" y="1748987"/>
            <a:ext cx="6098299" cy="347498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endParaRPr lang="fr-FR" sz="1100"/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097" name="Check Box 1" hidden="1">
                <a:extLst>
                  <a:ext uri="{63B3BB69-23CF-44E3-9099-C40C66FF867C}">
                    <a14:compatExt spid="_x0000_s4097"/>
                  </a:ext>
                </a:extLst>
              </xdr:cNvPr>
              <xdr:cNvSpPr/>
            </xdr:nvSpPr>
            <xdr:spPr bwMode="auto">
              <a:xfrm>
                <a:off x="7274144" y="1806137"/>
                <a:ext cx="1432034" cy="2331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SESSION TOUSSAINT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</a:extLst>
              </xdr:cNvPr>
              <xdr:cNvSpPr/>
            </xdr:nvSpPr>
            <xdr:spPr bwMode="auto">
              <a:xfrm>
                <a:off x="8555283" y="1806137"/>
                <a:ext cx="1428750" cy="2331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SESSION HIVER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099" name="Check Box 3" hidden="1">
                <a:extLst>
                  <a:ext uri="{63B3BB69-23CF-44E3-9099-C40C66FF867C}">
                    <a14:compatExt spid="_x0000_s4099"/>
                  </a:ext>
                </a:extLst>
              </xdr:cNvPr>
              <xdr:cNvSpPr/>
            </xdr:nvSpPr>
            <xdr:spPr bwMode="auto">
              <a:xfrm>
                <a:off x="9538357" y="1808336"/>
                <a:ext cx="1424910" cy="2339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SESSION PRINTEMPS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</a:extLst>
              </xdr:cNvPr>
              <xdr:cNvSpPr/>
            </xdr:nvSpPr>
            <xdr:spPr bwMode="auto">
              <a:xfrm>
                <a:off x="10817077" y="1805702"/>
                <a:ext cx="1428750" cy="2331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SESSION ÉTÉ (JUILLET)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1" name="Check Box 5" hidden="1">
                <a:extLst>
                  <a:ext uri="{63B3BB69-23CF-44E3-9099-C40C66FF867C}">
                    <a14:compatExt spid="_x0000_s4101"/>
                  </a:ext>
                </a:extLst>
              </xdr:cNvPr>
              <xdr:cNvSpPr/>
            </xdr:nvSpPr>
            <xdr:spPr bwMode="auto">
              <a:xfrm>
                <a:off x="12082231" y="1805840"/>
                <a:ext cx="1427689" cy="23226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SESSION ÉTÉ (AOÛT)</a:t>
                </a:r>
              </a:p>
            </xdr:txBody>
          </xdr:sp>
        </mc:Choice>
        <mc:Fallback/>
      </mc:AlternateContent>
    </xdr:grpSp>
    <xdr:clientData/>
  </xdr:twoCellAnchor>
  <xdr:oneCellAnchor>
    <xdr:from>
      <xdr:col>0</xdr:col>
      <xdr:colOff>142875</xdr:colOff>
      <xdr:row>32</xdr:row>
      <xdr:rowOff>133350</xdr:rowOff>
    </xdr:from>
    <xdr:ext cx="1110047" cy="264560"/>
    <xdr:sp macro="" textlink="">
      <xdr:nvSpPr>
        <xdr:cNvPr id="4" name="ZoneTexte 3"/>
        <xdr:cNvSpPr txBox="1"/>
      </xdr:nvSpPr>
      <xdr:spPr>
        <a:xfrm>
          <a:off x="142875" y="6743700"/>
          <a:ext cx="111004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VILLE DU SOLEIL</a:t>
          </a:r>
        </a:p>
      </xdr:txBody>
    </xdr:sp>
    <xdr:clientData/>
  </xdr:oneCellAnchor>
  <xdr:oneCellAnchor>
    <xdr:from>
      <xdr:col>3</xdr:col>
      <xdr:colOff>142875</xdr:colOff>
      <xdr:row>32</xdr:row>
      <xdr:rowOff>133350</xdr:rowOff>
    </xdr:from>
    <xdr:ext cx="891270" cy="264560"/>
    <xdr:sp macro="" textlink="">
      <xdr:nvSpPr>
        <xdr:cNvPr id="10" name="ZoneTexte 9"/>
        <xdr:cNvSpPr txBox="1"/>
      </xdr:nvSpPr>
      <xdr:spPr>
        <a:xfrm>
          <a:off x="3857625" y="6743700"/>
          <a:ext cx="8912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PLAGE</a:t>
          </a:r>
          <a:r>
            <a:rPr lang="fr-FR" sz="1100" baseline="0"/>
            <a:t> VILLE</a:t>
          </a:r>
          <a:endParaRPr lang="fr-FR" sz="1100"/>
        </a:p>
      </xdr:txBody>
    </xdr:sp>
    <xdr:clientData/>
  </xdr:oneCellAnchor>
  <xdr:oneCellAnchor>
    <xdr:from>
      <xdr:col>1</xdr:col>
      <xdr:colOff>790575</xdr:colOff>
      <xdr:row>32</xdr:row>
      <xdr:rowOff>133350</xdr:rowOff>
    </xdr:from>
    <xdr:ext cx="865622" cy="264560"/>
    <xdr:sp macro="" textlink="">
      <xdr:nvSpPr>
        <xdr:cNvPr id="11" name="ZoneTexte 10"/>
        <xdr:cNvSpPr txBox="1"/>
      </xdr:nvSpPr>
      <xdr:spPr>
        <a:xfrm>
          <a:off x="1552575" y="6743700"/>
          <a:ext cx="86562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32/08/2023</a:t>
          </a:r>
        </a:p>
      </xdr:txBody>
    </xdr:sp>
    <xdr:clientData/>
  </xdr:oneCellAnchor>
  <xdr:oneCellAnchor>
    <xdr:from>
      <xdr:col>4</xdr:col>
      <xdr:colOff>485775</xdr:colOff>
      <xdr:row>32</xdr:row>
      <xdr:rowOff>133350</xdr:rowOff>
    </xdr:from>
    <xdr:ext cx="865622" cy="264560"/>
    <xdr:sp macro="" textlink="">
      <xdr:nvSpPr>
        <xdr:cNvPr id="12" name="ZoneTexte 11"/>
        <xdr:cNvSpPr txBox="1"/>
      </xdr:nvSpPr>
      <xdr:spPr>
        <a:xfrm>
          <a:off x="5219700" y="6743700"/>
          <a:ext cx="86562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32/08/2023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J39"/>
  <sheetViews>
    <sheetView zoomScaleNormal="100" workbookViewId="0">
      <selection activeCell="K12" sqref="K12"/>
    </sheetView>
  </sheetViews>
  <sheetFormatPr baseColWidth="10" defaultRowHeight="12.75" x14ac:dyDescent="0.2"/>
  <cols>
    <col min="2" max="2" width="24" customWidth="1"/>
    <col min="3" max="3" width="20.28515625" customWidth="1"/>
    <col min="4" max="5" width="15.28515625" customWidth="1"/>
    <col min="6" max="6" width="13.85546875" customWidth="1"/>
    <col min="7" max="7" width="21.42578125" customWidth="1"/>
    <col min="8" max="8" width="33.5703125" customWidth="1"/>
    <col min="9" max="9" width="13.5703125" customWidth="1"/>
  </cols>
  <sheetData>
    <row r="1" spans="1:9" x14ac:dyDescent="0.2">
      <c r="A1" s="45" t="s">
        <v>3</v>
      </c>
      <c r="B1" s="45"/>
      <c r="D1" s="39"/>
      <c r="E1" s="39"/>
      <c r="F1" s="40"/>
      <c r="H1" s="41" t="s">
        <v>8</v>
      </c>
      <c r="I1" s="42"/>
    </row>
    <row r="2" spans="1:9" x14ac:dyDescent="0.2">
      <c r="A2" s="50" t="s">
        <v>4</v>
      </c>
      <c r="B2" s="50"/>
      <c r="F2" s="1"/>
      <c r="H2" s="43" t="s">
        <v>9</v>
      </c>
      <c r="I2" s="44"/>
    </row>
    <row r="3" spans="1:9" x14ac:dyDescent="0.2">
      <c r="A3" s="50" t="s">
        <v>5</v>
      </c>
      <c r="B3" s="50"/>
      <c r="H3" s="43" t="s">
        <v>10</v>
      </c>
      <c r="I3" s="44"/>
    </row>
    <row r="4" spans="1:9" x14ac:dyDescent="0.2">
      <c r="A4" s="50" t="s">
        <v>6</v>
      </c>
      <c r="B4" s="50"/>
      <c r="H4" s="43"/>
      <c r="I4" s="44"/>
    </row>
    <row r="5" spans="1:9" x14ac:dyDescent="0.2">
      <c r="A5" s="50" t="s">
        <v>7</v>
      </c>
      <c r="B5" s="50"/>
      <c r="H5" s="51" t="s">
        <v>11</v>
      </c>
      <c r="I5" s="52"/>
    </row>
    <row r="6" spans="1:9" ht="15.75" x14ac:dyDescent="0.25">
      <c r="D6" s="17"/>
      <c r="E6" s="17"/>
      <c r="F6" s="17"/>
    </row>
    <row r="7" spans="1:9" x14ac:dyDescent="0.2">
      <c r="A7" s="49" t="s">
        <v>12</v>
      </c>
      <c r="B7" s="49"/>
      <c r="C7" s="49"/>
      <c r="D7" s="49"/>
      <c r="E7" s="49"/>
      <c r="F7" s="49"/>
      <c r="G7" s="49"/>
      <c r="H7" s="49"/>
      <c r="I7" s="49"/>
    </row>
    <row r="8" spans="1:9" ht="15" customHeight="1" x14ac:dyDescent="0.2">
      <c r="A8" s="49"/>
      <c r="B8" s="49"/>
      <c r="C8" s="49"/>
      <c r="D8" s="49"/>
      <c r="E8" s="49"/>
      <c r="F8" s="49"/>
      <c r="G8" s="49"/>
      <c r="H8" s="49"/>
      <c r="I8" s="49"/>
    </row>
    <row r="9" spans="1:9" ht="12.75" customHeight="1" x14ac:dyDescent="0.2">
      <c r="B9" s="39" t="s">
        <v>13</v>
      </c>
      <c r="C9" s="40"/>
      <c r="D9" s="40"/>
      <c r="E9" s="40"/>
      <c r="F9" s="40"/>
      <c r="G9" s="40"/>
      <c r="H9" s="40"/>
    </row>
    <row r="10" spans="1:9" s="11" customFormat="1" ht="12.75" customHeight="1" x14ac:dyDescent="0.2">
      <c r="A10"/>
      <c r="B10"/>
      <c r="C10" s="7"/>
      <c r="D10"/>
      <c r="E10"/>
      <c r="F10"/>
      <c r="G10"/>
      <c r="H10" s="7"/>
    </row>
    <row r="11" spans="1:9" ht="12.75" customHeight="1" x14ac:dyDescent="0.2">
      <c r="A11" s="40"/>
      <c r="B11" s="40"/>
      <c r="C11" s="40"/>
      <c r="D11" s="40"/>
      <c r="E11" s="40"/>
      <c r="F11" s="40"/>
      <c r="G11" s="40"/>
      <c r="H11" s="40"/>
      <c r="I11" s="40"/>
    </row>
    <row r="12" spans="1:9" ht="12.75" customHeight="1" x14ac:dyDescent="0.2">
      <c r="A12" s="40"/>
      <c r="B12" s="40"/>
      <c r="C12" s="40"/>
      <c r="D12" s="40"/>
      <c r="E12" s="40"/>
      <c r="F12" s="40"/>
      <c r="G12" s="40"/>
      <c r="H12" s="40"/>
      <c r="I12" s="40"/>
    </row>
    <row r="13" spans="1:9" ht="12.75" customHeight="1" x14ac:dyDescent="0.2">
      <c r="A13" s="7"/>
      <c r="B13" s="15"/>
    </row>
    <row r="14" spans="1:9" ht="12.75" customHeight="1" x14ac:dyDescent="0.2">
      <c r="A14" s="7"/>
      <c r="B14" s="15"/>
    </row>
    <row r="15" spans="1:9" s="2" customFormat="1" ht="56.25" x14ac:dyDescent="0.2">
      <c r="A15" s="47" t="s">
        <v>17</v>
      </c>
      <c r="B15" s="48"/>
      <c r="C15" s="20" t="s">
        <v>18</v>
      </c>
      <c r="D15" s="20" t="s">
        <v>27</v>
      </c>
      <c r="E15" s="20" t="s">
        <v>28</v>
      </c>
      <c r="F15" s="20" t="s">
        <v>2</v>
      </c>
      <c r="G15" s="20" t="s">
        <v>0</v>
      </c>
      <c r="H15" s="53" t="s">
        <v>22</v>
      </c>
      <c r="I15" s="54"/>
    </row>
    <row r="16" spans="1:9" ht="16.5" customHeight="1" x14ac:dyDescent="0.2">
      <c r="A16" s="55"/>
      <c r="B16" s="56"/>
      <c r="C16" s="24"/>
      <c r="D16" s="18">
        <f>IF(A16="",0,29.1)</f>
        <v>0</v>
      </c>
      <c r="E16" s="18" t="str">
        <f>IF(C16="FP",31,IF(C16="NT",43,""))</f>
        <v/>
      </c>
      <c r="F16" s="26"/>
      <c r="G16" s="18" t="str">
        <f>IF(E16&lt;&gt;"",E16*F16,"")</f>
        <v/>
      </c>
      <c r="H16" s="12"/>
      <c r="I16" s="30">
        <f>D16*F16</f>
        <v>0</v>
      </c>
    </row>
    <row r="17" spans="1:9" ht="16.5" customHeight="1" x14ac:dyDescent="0.2">
      <c r="A17" s="57"/>
      <c r="B17" s="58"/>
      <c r="C17" s="25"/>
      <c r="D17" s="19">
        <f t="shared" ref="D17:D31" si="0">IF(A17="",0,29.1)</f>
        <v>0</v>
      </c>
      <c r="E17" s="19" t="str">
        <f t="shared" ref="E17:E31" si="1">IF(C17="FP",31,IF(C17="NT",43,""))</f>
        <v/>
      </c>
      <c r="F17" s="27"/>
      <c r="G17" s="19" t="str">
        <f t="shared" ref="G17:G31" si="2">IF(E17&lt;&gt;"",E17*F17,"")</f>
        <v/>
      </c>
      <c r="H17" s="13"/>
      <c r="I17" s="31">
        <f t="shared" ref="I17:I31" si="3">D17*F17</f>
        <v>0</v>
      </c>
    </row>
    <row r="18" spans="1:9" ht="16.5" customHeight="1" x14ac:dyDescent="0.2">
      <c r="A18" s="59"/>
      <c r="B18" s="60"/>
      <c r="C18" s="25"/>
      <c r="D18" s="19">
        <f t="shared" si="0"/>
        <v>0</v>
      </c>
      <c r="E18" s="19" t="str">
        <f t="shared" si="1"/>
        <v/>
      </c>
      <c r="F18" s="28"/>
      <c r="G18" s="19" t="str">
        <f t="shared" si="2"/>
        <v/>
      </c>
      <c r="H18" s="14"/>
      <c r="I18" s="32">
        <f t="shared" si="3"/>
        <v>0</v>
      </c>
    </row>
    <row r="19" spans="1:9" ht="16.5" customHeight="1" x14ac:dyDescent="0.2">
      <c r="A19" s="59"/>
      <c r="B19" s="60"/>
      <c r="C19" s="25"/>
      <c r="D19" s="19">
        <f t="shared" si="0"/>
        <v>0</v>
      </c>
      <c r="E19" s="19" t="str">
        <f t="shared" si="1"/>
        <v/>
      </c>
      <c r="F19" s="28"/>
      <c r="G19" s="19" t="str">
        <f t="shared" si="2"/>
        <v/>
      </c>
      <c r="H19" s="14"/>
      <c r="I19" s="32">
        <f t="shared" si="3"/>
        <v>0</v>
      </c>
    </row>
    <row r="20" spans="1:9" ht="16.5" customHeight="1" x14ac:dyDescent="0.2">
      <c r="A20" s="59"/>
      <c r="B20" s="60"/>
      <c r="C20" s="25"/>
      <c r="D20" s="19">
        <f t="shared" si="0"/>
        <v>0</v>
      </c>
      <c r="E20" s="19" t="str">
        <f t="shared" si="1"/>
        <v/>
      </c>
      <c r="F20" s="28"/>
      <c r="G20" s="19" t="str">
        <f t="shared" si="2"/>
        <v/>
      </c>
      <c r="H20" s="14"/>
      <c r="I20" s="32">
        <f t="shared" si="3"/>
        <v>0</v>
      </c>
    </row>
    <row r="21" spans="1:9" ht="16.5" customHeight="1" x14ac:dyDescent="0.2">
      <c r="A21" s="59"/>
      <c r="B21" s="60"/>
      <c r="C21" s="25"/>
      <c r="D21" s="19">
        <f t="shared" si="0"/>
        <v>0</v>
      </c>
      <c r="E21" s="19" t="str">
        <f t="shared" si="1"/>
        <v/>
      </c>
      <c r="F21" s="28"/>
      <c r="G21" s="19" t="str">
        <f t="shared" si="2"/>
        <v/>
      </c>
      <c r="H21" s="14"/>
      <c r="I21" s="32">
        <f t="shared" si="3"/>
        <v>0</v>
      </c>
    </row>
    <row r="22" spans="1:9" ht="16.5" customHeight="1" x14ac:dyDescent="0.2">
      <c r="A22" s="59"/>
      <c r="B22" s="60"/>
      <c r="C22" s="25"/>
      <c r="D22" s="19">
        <f t="shared" si="0"/>
        <v>0</v>
      </c>
      <c r="E22" s="19" t="str">
        <f t="shared" si="1"/>
        <v/>
      </c>
      <c r="F22" s="28"/>
      <c r="G22" s="19" t="str">
        <f t="shared" si="2"/>
        <v/>
      </c>
      <c r="H22" s="14"/>
      <c r="I22" s="32">
        <f t="shared" si="3"/>
        <v>0</v>
      </c>
    </row>
    <row r="23" spans="1:9" ht="16.5" customHeight="1" x14ac:dyDescent="0.2">
      <c r="A23" s="59"/>
      <c r="B23" s="60"/>
      <c r="C23" s="25"/>
      <c r="D23" s="19">
        <f t="shared" si="0"/>
        <v>0</v>
      </c>
      <c r="E23" s="19" t="str">
        <f t="shared" si="1"/>
        <v/>
      </c>
      <c r="F23" s="28"/>
      <c r="G23" s="19" t="str">
        <f t="shared" si="2"/>
        <v/>
      </c>
      <c r="H23" s="14"/>
      <c r="I23" s="32">
        <f t="shared" si="3"/>
        <v>0</v>
      </c>
    </row>
    <row r="24" spans="1:9" ht="16.5" customHeight="1" x14ac:dyDescent="0.2">
      <c r="A24" s="59"/>
      <c r="B24" s="60"/>
      <c r="C24" s="25"/>
      <c r="D24" s="19">
        <f t="shared" si="0"/>
        <v>0</v>
      </c>
      <c r="E24" s="19" t="str">
        <f t="shared" si="1"/>
        <v/>
      </c>
      <c r="F24" s="28"/>
      <c r="G24" s="19" t="str">
        <f t="shared" si="2"/>
        <v/>
      </c>
      <c r="H24" s="14"/>
      <c r="I24" s="32">
        <f t="shared" si="3"/>
        <v>0</v>
      </c>
    </row>
    <row r="25" spans="1:9" ht="16.5" customHeight="1" x14ac:dyDescent="0.2">
      <c r="A25" s="59"/>
      <c r="B25" s="60"/>
      <c r="C25" s="25"/>
      <c r="D25" s="19">
        <f t="shared" si="0"/>
        <v>0</v>
      </c>
      <c r="E25" s="19" t="str">
        <f t="shared" si="1"/>
        <v/>
      </c>
      <c r="F25" s="28"/>
      <c r="G25" s="19" t="str">
        <f t="shared" si="2"/>
        <v/>
      </c>
      <c r="H25" s="14"/>
      <c r="I25" s="32">
        <f t="shared" si="3"/>
        <v>0</v>
      </c>
    </row>
    <row r="26" spans="1:9" ht="16.5" customHeight="1" x14ac:dyDescent="0.2">
      <c r="A26" s="59"/>
      <c r="B26" s="60"/>
      <c r="C26" s="25"/>
      <c r="D26" s="19">
        <f t="shared" si="0"/>
        <v>0</v>
      </c>
      <c r="E26" s="19" t="str">
        <f t="shared" si="1"/>
        <v/>
      </c>
      <c r="F26" s="28"/>
      <c r="G26" s="19" t="str">
        <f t="shared" si="2"/>
        <v/>
      </c>
      <c r="H26" s="14"/>
      <c r="I26" s="32">
        <f t="shared" si="3"/>
        <v>0</v>
      </c>
    </row>
    <row r="27" spans="1:9" ht="16.5" customHeight="1" x14ac:dyDescent="0.2">
      <c r="A27" s="59"/>
      <c r="B27" s="60"/>
      <c r="C27" s="25"/>
      <c r="D27" s="19">
        <f t="shared" si="0"/>
        <v>0</v>
      </c>
      <c r="E27" s="19" t="str">
        <f t="shared" si="1"/>
        <v/>
      </c>
      <c r="F27" s="28"/>
      <c r="G27" s="19" t="str">
        <f t="shared" si="2"/>
        <v/>
      </c>
      <c r="H27" s="14"/>
      <c r="I27" s="32">
        <f t="shared" si="3"/>
        <v>0</v>
      </c>
    </row>
    <row r="28" spans="1:9" ht="16.5" customHeight="1" x14ac:dyDescent="0.2">
      <c r="A28" s="61"/>
      <c r="B28" s="62"/>
      <c r="C28" s="25"/>
      <c r="D28" s="19">
        <f t="shared" si="0"/>
        <v>0</v>
      </c>
      <c r="E28" s="19" t="str">
        <f t="shared" si="1"/>
        <v/>
      </c>
      <c r="F28" s="28"/>
      <c r="G28" s="19" t="str">
        <f t="shared" si="2"/>
        <v/>
      </c>
      <c r="H28" s="14"/>
      <c r="I28" s="32">
        <f t="shared" si="3"/>
        <v>0</v>
      </c>
    </row>
    <row r="29" spans="1:9" ht="16.5" customHeight="1" x14ac:dyDescent="0.2">
      <c r="A29" s="61"/>
      <c r="B29" s="62"/>
      <c r="C29" s="25"/>
      <c r="D29" s="19">
        <f t="shared" si="0"/>
        <v>0</v>
      </c>
      <c r="E29" s="19" t="str">
        <f t="shared" si="1"/>
        <v/>
      </c>
      <c r="F29" s="28"/>
      <c r="G29" s="19" t="str">
        <f t="shared" si="2"/>
        <v/>
      </c>
      <c r="H29" s="14"/>
      <c r="I29" s="32">
        <f t="shared" si="3"/>
        <v>0</v>
      </c>
    </row>
    <row r="30" spans="1:9" ht="16.5" customHeight="1" x14ac:dyDescent="0.2">
      <c r="A30" s="63"/>
      <c r="B30" s="64"/>
      <c r="C30" s="25"/>
      <c r="D30" s="19">
        <f t="shared" si="0"/>
        <v>0</v>
      </c>
      <c r="E30" s="19" t="str">
        <f t="shared" si="1"/>
        <v/>
      </c>
      <c r="F30" s="27"/>
      <c r="G30" s="19" t="str">
        <f t="shared" si="2"/>
        <v/>
      </c>
      <c r="H30" s="13"/>
      <c r="I30" s="31">
        <f t="shared" si="3"/>
        <v>0</v>
      </c>
    </row>
    <row r="31" spans="1:9" ht="16.5" customHeight="1" thickBot="1" x14ac:dyDescent="0.25">
      <c r="A31" s="65"/>
      <c r="B31" s="66"/>
      <c r="C31" s="35"/>
      <c r="D31" s="36">
        <f t="shared" si="0"/>
        <v>0</v>
      </c>
      <c r="E31" s="36" t="str">
        <f t="shared" si="1"/>
        <v/>
      </c>
      <c r="F31" s="29"/>
      <c r="G31" s="19" t="str">
        <f t="shared" si="2"/>
        <v/>
      </c>
      <c r="H31" s="5"/>
      <c r="I31" s="33">
        <f t="shared" si="3"/>
        <v>0</v>
      </c>
    </row>
    <row r="32" spans="1:9" s="10" customFormat="1" ht="16.5" customHeight="1" thickBot="1" x14ac:dyDescent="0.3">
      <c r="A32" s="34"/>
      <c r="B32" s="34"/>
      <c r="C32" s="34"/>
      <c r="D32" s="34"/>
      <c r="E32" s="34"/>
      <c r="F32" s="22">
        <f>SUM(F16:F31)</f>
        <v>0</v>
      </c>
      <c r="G32" s="23">
        <f>SUM(G16:G31)</f>
        <v>0</v>
      </c>
      <c r="H32" s="9"/>
      <c r="I32" s="23">
        <f>SUM(I16:I31)</f>
        <v>0</v>
      </c>
    </row>
    <row r="33" spans="1:10" s="10" customFormat="1" ht="16.5" customHeight="1" x14ac:dyDescent="0.2">
      <c r="A33" s="8"/>
      <c r="B33" s="8"/>
      <c r="C33" s="9"/>
      <c r="D33" s="9"/>
      <c r="E33" s="9"/>
      <c r="F33" s="9"/>
      <c r="G33" s="9"/>
      <c r="H33" s="9"/>
    </row>
    <row r="34" spans="1:10" x14ac:dyDescent="0.2">
      <c r="A34" s="21" t="s">
        <v>15</v>
      </c>
      <c r="B34" s="16"/>
      <c r="C34" s="16"/>
      <c r="D34" s="21" t="s">
        <v>15</v>
      </c>
      <c r="E34" s="16"/>
      <c r="F34" s="16"/>
      <c r="G34" s="16"/>
      <c r="H34" s="21" t="s">
        <v>16</v>
      </c>
      <c r="I34" s="16"/>
      <c r="J34" s="16"/>
    </row>
    <row r="35" spans="1:10" x14ac:dyDescent="0.2">
      <c r="A35" s="46"/>
      <c r="B35" s="46"/>
      <c r="D35" s="46"/>
      <c r="E35" s="46"/>
      <c r="G35" s="16"/>
      <c r="H35" s="46"/>
      <c r="I35" s="46"/>
    </row>
    <row r="36" spans="1:10" x14ac:dyDescent="0.2">
      <c r="A36" s="16" t="s">
        <v>1</v>
      </c>
      <c r="B36" s="16"/>
      <c r="C36" s="16"/>
      <c r="D36" s="21" t="s">
        <v>14</v>
      </c>
      <c r="E36" s="16"/>
      <c r="F36" s="16"/>
      <c r="G36" s="16"/>
      <c r="H36" s="21" t="s">
        <v>23</v>
      </c>
      <c r="I36" s="16"/>
      <c r="J36" s="16"/>
    </row>
    <row r="37" spans="1:10" x14ac:dyDescent="0.2">
      <c r="A37" s="46"/>
      <c r="B37" s="46"/>
      <c r="D37" s="7" t="s">
        <v>20</v>
      </c>
      <c r="G37" s="4"/>
      <c r="H37" s="21" t="s">
        <v>19</v>
      </c>
    </row>
    <row r="38" spans="1:10" x14ac:dyDescent="0.2">
      <c r="A38" s="3"/>
      <c r="B38" s="3"/>
      <c r="H38" s="6"/>
    </row>
    <row r="39" spans="1:10" x14ac:dyDescent="0.2">
      <c r="H39" s="4"/>
    </row>
  </sheetData>
  <mergeCells count="36">
    <mergeCell ref="H15:I15"/>
    <mergeCell ref="D35:E35"/>
    <mergeCell ref="H35:I35"/>
    <mergeCell ref="A11:I12"/>
    <mergeCell ref="A16:B16"/>
    <mergeCell ref="A17:B17"/>
    <mergeCell ref="A18:B18"/>
    <mergeCell ref="A19:B19"/>
    <mergeCell ref="A20:B20"/>
    <mergeCell ref="A7:I8"/>
    <mergeCell ref="A5:B5"/>
    <mergeCell ref="A4:B4"/>
    <mergeCell ref="A3:B3"/>
    <mergeCell ref="A2:B2"/>
    <mergeCell ref="H5:I5"/>
    <mergeCell ref="A1:B1"/>
    <mergeCell ref="B9:H9"/>
    <mergeCell ref="A35:B35"/>
    <mergeCell ref="A37:B37"/>
    <mergeCell ref="A27:B27"/>
    <mergeCell ref="A28:B28"/>
    <mergeCell ref="A29:B29"/>
    <mergeCell ref="A30:B30"/>
    <mergeCell ref="A31:B31"/>
    <mergeCell ref="A21:B21"/>
    <mergeCell ref="A22:B22"/>
    <mergeCell ref="A23:B23"/>
    <mergeCell ref="A24:B24"/>
    <mergeCell ref="A25:B25"/>
    <mergeCell ref="A26:B26"/>
    <mergeCell ref="A15:B15"/>
    <mergeCell ref="D1:F1"/>
    <mergeCell ref="H1:I1"/>
    <mergeCell ref="H2:I2"/>
    <mergeCell ref="H3:I3"/>
    <mergeCell ref="H4:I4"/>
  </mergeCells>
  <dataValidations count="2">
    <dataValidation type="list" allowBlank="1" showErrorMessage="1" error="Choisir F ou V" sqref="C33">
      <formula1>FV</formula1>
    </dataValidation>
    <dataValidation type="list" allowBlank="1" showErrorMessage="1" error="Choisir FP ou NT" sqref="C16:C31">
      <formula1>"FP,NT"</formula1>
    </dataValidation>
  </dataValidations>
  <printOptions horizontalCentered="1" verticalCentered="1"/>
  <pageMargins left="0.43307086614173229" right="0.43307086614173229" top="0.59055118110236227" bottom="0.59055118110236227" header="0.51181102362204722" footer="0.51181102362204722"/>
  <pageSetup paperSize="9" scale="8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 sizeWithCells="1">
                  <from>
                    <xdr:col>1</xdr:col>
                    <xdr:colOff>1219200</xdr:colOff>
                    <xdr:row>10</xdr:row>
                    <xdr:rowOff>57150</xdr:rowOff>
                  </from>
                  <to>
                    <xdr:col>2</xdr:col>
                    <xdr:colOff>1276350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 sizeWithCells="1">
                  <from>
                    <xdr:col>2</xdr:col>
                    <xdr:colOff>1104900</xdr:colOff>
                    <xdr:row>10</xdr:row>
                    <xdr:rowOff>57150</xdr:rowOff>
                  </from>
                  <to>
                    <xdr:col>4</xdr:col>
                    <xdr:colOff>381000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 sizeWithCells="1">
                  <from>
                    <xdr:col>3</xdr:col>
                    <xdr:colOff>885825</xdr:colOff>
                    <xdr:row>10</xdr:row>
                    <xdr:rowOff>57150</xdr:rowOff>
                  </from>
                  <to>
                    <xdr:col>5</xdr:col>
                    <xdr:colOff>495300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>
                <anchor moveWithCells="1" sizeWithCells="1">
                  <from>
                    <xdr:col>5</xdr:col>
                    <xdr:colOff>323850</xdr:colOff>
                    <xdr:row>10</xdr:row>
                    <xdr:rowOff>57150</xdr:rowOff>
                  </from>
                  <to>
                    <xdr:col>6</xdr:col>
                    <xdr:colOff>1057275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 sizeWithCells="1">
                  <from>
                    <xdr:col>6</xdr:col>
                    <xdr:colOff>866775</xdr:colOff>
                    <xdr:row>10</xdr:row>
                    <xdr:rowOff>57150</xdr:rowOff>
                  </from>
                  <to>
                    <xdr:col>7</xdr:col>
                    <xdr:colOff>1085850</xdr:colOff>
                    <xdr:row>11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J39"/>
  <sheetViews>
    <sheetView tabSelected="1" zoomScaleNormal="100" workbookViewId="0">
      <selection activeCell="N27" sqref="N27"/>
    </sheetView>
  </sheetViews>
  <sheetFormatPr baseColWidth="10" defaultRowHeight="12.75" x14ac:dyDescent="0.2"/>
  <cols>
    <col min="2" max="2" width="24" customWidth="1"/>
    <col min="3" max="3" width="20.28515625" customWidth="1"/>
    <col min="4" max="5" width="15.28515625" customWidth="1"/>
    <col min="6" max="6" width="13.85546875" customWidth="1"/>
    <col min="7" max="7" width="21.42578125" customWidth="1"/>
    <col min="8" max="8" width="33.5703125" customWidth="1"/>
    <col min="9" max="9" width="13.5703125" customWidth="1"/>
  </cols>
  <sheetData>
    <row r="1" spans="1:9" x14ac:dyDescent="0.2">
      <c r="A1" s="45" t="s">
        <v>3</v>
      </c>
      <c r="B1" s="45"/>
      <c r="D1" s="39"/>
      <c r="E1" s="39"/>
      <c r="F1" s="40"/>
      <c r="H1" s="41" t="s">
        <v>8</v>
      </c>
      <c r="I1" s="42"/>
    </row>
    <row r="2" spans="1:9" x14ac:dyDescent="0.2">
      <c r="A2" s="50" t="s">
        <v>4</v>
      </c>
      <c r="B2" s="50"/>
      <c r="F2" s="1"/>
      <c r="H2" s="43" t="s">
        <v>9</v>
      </c>
      <c r="I2" s="44"/>
    </row>
    <row r="3" spans="1:9" x14ac:dyDescent="0.2">
      <c r="A3" s="50" t="s">
        <v>5</v>
      </c>
      <c r="B3" s="50"/>
      <c r="H3" s="43" t="s">
        <v>10</v>
      </c>
      <c r="I3" s="44"/>
    </row>
    <row r="4" spans="1:9" x14ac:dyDescent="0.2">
      <c r="A4" s="50" t="s">
        <v>6</v>
      </c>
      <c r="B4" s="50"/>
      <c r="H4" s="43"/>
      <c r="I4" s="44"/>
    </row>
    <row r="5" spans="1:9" x14ac:dyDescent="0.2">
      <c r="A5" s="50" t="s">
        <v>7</v>
      </c>
      <c r="B5" s="50"/>
      <c r="H5" s="51" t="s">
        <v>11</v>
      </c>
      <c r="I5" s="52"/>
    </row>
    <row r="6" spans="1:9" ht="15.75" x14ac:dyDescent="0.25">
      <c r="D6" s="17"/>
      <c r="E6" s="17"/>
      <c r="F6" s="17"/>
    </row>
    <row r="7" spans="1:9" x14ac:dyDescent="0.2">
      <c r="A7" s="49" t="s">
        <v>12</v>
      </c>
      <c r="B7" s="49"/>
      <c r="C7" s="49"/>
      <c r="D7" s="49"/>
      <c r="E7" s="49"/>
      <c r="F7" s="49"/>
      <c r="G7" s="49"/>
      <c r="H7" s="49"/>
      <c r="I7" s="49"/>
    </row>
    <row r="8" spans="1:9" ht="15" customHeight="1" x14ac:dyDescent="0.2">
      <c r="A8" s="49"/>
      <c r="B8" s="49"/>
      <c r="C8" s="49"/>
      <c r="D8" s="49"/>
      <c r="E8" s="49"/>
      <c r="F8" s="49"/>
      <c r="G8" s="49"/>
      <c r="H8" s="49"/>
      <c r="I8" s="49"/>
    </row>
    <row r="9" spans="1:9" ht="12.75" customHeight="1" x14ac:dyDescent="0.2">
      <c r="B9" s="40" t="s">
        <v>13</v>
      </c>
      <c r="C9" s="40"/>
      <c r="D9" s="40"/>
      <c r="E9" s="40"/>
      <c r="F9" s="40"/>
      <c r="G9" s="40"/>
      <c r="H9" s="40"/>
    </row>
    <row r="10" spans="1:9" s="11" customFormat="1" ht="12.75" customHeight="1" x14ac:dyDescent="0.2">
      <c r="A10"/>
      <c r="B10"/>
      <c r="C10" s="7"/>
      <c r="D10"/>
      <c r="E10"/>
      <c r="F10"/>
      <c r="G10"/>
      <c r="H10" s="7"/>
    </row>
    <row r="11" spans="1:9" ht="12.75" customHeight="1" x14ac:dyDescent="0.2">
      <c r="A11" s="40"/>
      <c r="B11" s="40"/>
      <c r="C11" s="40"/>
      <c r="D11" s="40"/>
      <c r="E11" s="40"/>
      <c r="F11" s="40"/>
      <c r="G11" s="40"/>
      <c r="H11" s="40"/>
      <c r="I11" s="40"/>
    </row>
    <row r="12" spans="1:9" ht="12.75" customHeight="1" x14ac:dyDescent="0.2">
      <c r="A12" s="40"/>
      <c r="B12" s="40"/>
      <c r="C12" s="40"/>
      <c r="D12" s="40"/>
      <c r="E12" s="40"/>
      <c r="F12" s="40"/>
      <c r="G12" s="40"/>
      <c r="H12" s="40"/>
      <c r="I12" s="40"/>
    </row>
    <row r="13" spans="1:9" ht="12.75" customHeight="1" x14ac:dyDescent="0.2">
      <c r="A13" s="7"/>
      <c r="B13" s="15"/>
    </row>
    <row r="14" spans="1:9" ht="12.75" customHeight="1" x14ac:dyDescent="0.2">
      <c r="A14" s="7"/>
      <c r="B14" s="15"/>
    </row>
    <row r="15" spans="1:9" s="2" customFormat="1" ht="56.25" customHeight="1" x14ac:dyDescent="0.2">
      <c r="A15" s="47" t="s">
        <v>17</v>
      </c>
      <c r="B15" s="48"/>
      <c r="C15" s="20" t="s">
        <v>18</v>
      </c>
      <c r="D15" s="20" t="s">
        <v>25</v>
      </c>
      <c r="E15" s="20" t="s">
        <v>26</v>
      </c>
      <c r="F15" s="20" t="s">
        <v>2</v>
      </c>
      <c r="G15" s="20" t="s">
        <v>0</v>
      </c>
      <c r="H15" s="53" t="s">
        <v>22</v>
      </c>
      <c r="I15" s="54"/>
    </row>
    <row r="16" spans="1:9" ht="16.5" customHeight="1" x14ac:dyDescent="0.2">
      <c r="A16" s="55"/>
      <c r="B16" s="56"/>
      <c r="C16" s="24"/>
      <c r="D16" s="18">
        <f>IF(A16="",0,29.54)</f>
        <v>0</v>
      </c>
      <c r="E16" s="18" t="str">
        <f>IF(C16="FP",31.5,IF(C16="NT",43.65,""))</f>
        <v/>
      </c>
      <c r="F16" s="26"/>
      <c r="G16" s="18" t="str">
        <f>IF(E16&lt;&gt;"",E16*F16,"")</f>
        <v/>
      </c>
      <c r="H16" s="12"/>
      <c r="I16" s="30">
        <f>D16*F16</f>
        <v>0</v>
      </c>
    </row>
    <row r="17" spans="1:9" ht="16.5" customHeight="1" x14ac:dyDescent="0.2">
      <c r="A17" s="57"/>
      <c r="B17" s="58"/>
      <c r="C17" s="25"/>
      <c r="D17" s="19">
        <f t="shared" ref="D17:D31" si="0">IF(A17="",0,29.54)</f>
        <v>0</v>
      </c>
      <c r="E17" s="19" t="str">
        <f t="shared" ref="E17:E31" si="1">IF(C17="FP",31.5,IF(C17="NT",43.65,""))</f>
        <v/>
      </c>
      <c r="F17" s="27"/>
      <c r="G17" s="19" t="str">
        <f t="shared" ref="G17:G31" si="2">IF(E17&lt;&gt;"",E17*F17,"")</f>
        <v/>
      </c>
      <c r="H17" s="13"/>
      <c r="I17" s="31">
        <f t="shared" ref="I17:I31" si="3">D17*F17</f>
        <v>0</v>
      </c>
    </row>
    <row r="18" spans="1:9" ht="16.5" customHeight="1" x14ac:dyDescent="0.2">
      <c r="A18" s="59"/>
      <c r="B18" s="60"/>
      <c r="C18" s="25"/>
      <c r="D18" s="19">
        <f t="shared" si="0"/>
        <v>0</v>
      </c>
      <c r="E18" s="19" t="str">
        <f t="shared" si="1"/>
        <v/>
      </c>
      <c r="F18" s="28"/>
      <c r="G18" s="19" t="str">
        <f t="shared" si="2"/>
        <v/>
      </c>
      <c r="H18" s="14"/>
      <c r="I18" s="32">
        <f t="shared" si="3"/>
        <v>0</v>
      </c>
    </row>
    <row r="19" spans="1:9" ht="16.5" customHeight="1" x14ac:dyDescent="0.2">
      <c r="A19" s="59"/>
      <c r="B19" s="60"/>
      <c r="C19" s="25"/>
      <c r="D19" s="19">
        <f t="shared" si="0"/>
        <v>0</v>
      </c>
      <c r="E19" s="19" t="str">
        <f t="shared" si="1"/>
        <v/>
      </c>
      <c r="F19" s="28"/>
      <c r="G19" s="19" t="str">
        <f t="shared" si="2"/>
        <v/>
      </c>
      <c r="H19" s="14"/>
      <c r="I19" s="32">
        <f t="shared" si="3"/>
        <v>0</v>
      </c>
    </row>
    <row r="20" spans="1:9" ht="16.5" customHeight="1" x14ac:dyDescent="0.2">
      <c r="A20" s="59"/>
      <c r="B20" s="60"/>
      <c r="C20" s="25"/>
      <c r="D20" s="19">
        <f t="shared" si="0"/>
        <v>0</v>
      </c>
      <c r="E20" s="19" t="str">
        <f t="shared" si="1"/>
        <v/>
      </c>
      <c r="F20" s="28"/>
      <c r="G20" s="19" t="str">
        <f t="shared" si="2"/>
        <v/>
      </c>
      <c r="H20" s="14"/>
      <c r="I20" s="32">
        <f t="shared" si="3"/>
        <v>0</v>
      </c>
    </row>
    <row r="21" spans="1:9" ht="16.5" customHeight="1" x14ac:dyDescent="0.2">
      <c r="A21" s="59"/>
      <c r="B21" s="60"/>
      <c r="C21" s="25"/>
      <c r="D21" s="19">
        <f t="shared" si="0"/>
        <v>0</v>
      </c>
      <c r="E21" s="19" t="str">
        <f t="shared" si="1"/>
        <v/>
      </c>
      <c r="F21" s="28"/>
      <c r="G21" s="19" t="str">
        <f t="shared" si="2"/>
        <v/>
      </c>
      <c r="H21" s="14"/>
      <c r="I21" s="32">
        <f t="shared" si="3"/>
        <v>0</v>
      </c>
    </row>
    <row r="22" spans="1:9" ht="16.5" customHeight="1" x14ac:dyDescent="0.2">
      <c r="A22" s="59"/>
      <c r="B22" s="60"/>
      <c r="C22" s="25"/>
      <c r="D22" s="19">
        <f t="shared" si="0"/>
        <v>0</v>
      </c>
      <c r="E22" s="19" t="str">
        <f t="shared" si="1"/>
        <v/>
      </c>
      <c r="F22" s="28"/>
      <c r="G22" s="19" t="str">
        <f t="shared" si="2"/>
        <v/>
      </c>
      <c r="H22" s="14"/>
      <c r="I22" s="32">
        <f t="shared" si="3"/>
        <v>0</v>
      </c>
    </row>
    <row r="23" spans="1:9" ht="16.5" customHeight="1" x14ac:dyDescent="0.2">
      <c r="A23" s="59"/>
      <c r="B23" s="60"/>
      <c r="C23" s="25"/>
      <c r="D23" s="19">
        <f t="shared" si="0"/>
        <v>0</v>
      </c>
      <c r="E23" s="19" t="str">
        <f t="shared" si="1"/>
        <v/>
      </c>
      <c r="F23" s="28"/>
      <c r="G23" s="19" t="str">
        <f t="shared" si="2"/>
        <v/>
      </c>
      <c r="H23" s="14"/>
      <c r="I23" s="32">
        <f t="shared" si="3"/>
        <v>0</v>
      </c>
    </row>
    <row r="24" spans="1:9" ht="16.5" customHeight="1" x14ac:dyDescent="0.2">
      <c r="A24" s="59"/>
      <c r="B24" s="60"/>
      <c r="C24" s="25"/>
      <c r="D24" s="19">
        <f t="shared" si="0"/>
        <v>0</v>
      </c>
      <c r="E24" s="19" t="str">
        <f t="shared" si="1"/>
        <v/>
      </c>
      <c r="F24" s="28"/>
      <c r="G24" s="19" t="str">
        <f t="shared" si="2"/>
        <v/>
      </c>
      <c r="H24" s="14"/>
      <c r="I24" s="32">
        <f t="shared" si="3"/>
        <v>0</v>
      </c>
    </row>
    <row r="25" spans="1:9" ht="16.5" customHeight="1" x14ac:dyDescent="0.2">
      <c r="A25" s="59"/>
      <c r="B25" s="60"/>
      <c r="C25" s="25"/>
      <c r="D25" s="19">
        <f t="shared" si="0"/>
        <v>0</v>
      </c>
      <c r="E25" s="19" t="str">
        <f t="shared" si="1"/>
        <v/>
      </c>
      <c r="F25" s="28"/>
      <c r="G25" s="19" t="str">
        <f t="shared" si="2"/>
        <v/>
      </c>
      <c r="H25" s="14"/>
      <c r="I25" s="32">
        <f t="shared" si="3"/>
        <v>0</v>
      </c>
    </row>
    <row r="26" spans="1:9" ht="16.5" customHeight="1" x14ac:dyDescent="0.2">
      <c r="A26" s="59"/>
      <c r="B26" s="60"/>
      <c r="C26" s="25"/>
      <c r="D26" s="19">
        <f t="shared" si="0"/>
        <v>0</v>
      </c>
      <c r="E26" s="19" t="str">
        <f t="shared" si="1"/>
        <v/>
      </c>
      <c r="F26" s="28"/>
      <c r="G26" s="19" t="str">
        <f t="shared" si="2"/>
        <v/>
      </c>
      <c r="H26" s="14"/>
      <c r="I26" s="32">
        <f t="shared" si="3"/>
        <v>0</v>
      </c>
    </row>
    <row r="27" spans="1:9" ht="16.5" customHeight="1" x14ac:dyDescent="0.2">
      <c r="A27" s="59"/>
      <c r="B27" s="60"/>
      <c r="C27" s="25"/>
      <c r="D27" s="19">
        <f t="shared" si="0"/>
        <v>0</v>
      </c>
      <c r="E27" s="19" t="str">
        <f t="shared" si="1"/>
        <v/>
      </c>
      <c r="F27" s="28"/>
      <c r="G27" s="19" t="str">
        <f t="shared" si="2"/>
        <v/>
      </c>
      <c r="H27" s="14"/>
      <c r="I27" s="32">
        <f t="shared" si="3"/>
        <v>0</v>
      </c>
    </row>
    <row r="28" spans="1:9" ht="16.5" customHeight="1" x14ac:dyDescent="0.2">
      <c r="A28" s="61"/>
      <c r="B28" s="62"/>
      <c r="C28" s="25"/>
      <c r="D28" s="19">
        <f t="shared" si="0"/>
        <v>0</v>
      </c>
      <c r="E28" s="19" t="str">
        <f t="shared" si="1"/>
        <v/>
      </c>
      <c r="F28" s="28"/>
      <c r="G28" s="19" t="str">
        <f t="shared" si="2"/>
        <v/>
      </c>
      <c r="H28" s="14"/>
      <c r="I28" s="32">
        <f t="shared" si="3"/>
        <v>0</v>
      </c>
    </row>
    <row r="29" spans="1:9" ht="16.5" customHeight="1" x14ac:dyDescent="0.2">
      <c r="A29" s="61"/>
      <c r="B29" s="62"/>
      <c r="C29" s="25"/>
      <c r="D29" s="19">
        <f t="shared" si="0"/>
        <v>0</v>
      </c>
      <c r="E29" s="19" t="str">
        <f t="shared" si="1"/>
        <v/>
      </c>
      <c r="F29" s="28"/>
      <c r="G29" s="19" t="str">
        <f t="shared" si="2"/>
        <v/>
      </c>
      <c r="H29" s="14"/>
      <c r="I29" s="32">
        <f t="shared" si="3"/>
        <v>0</v>
      </c>
    </row>
    <row r="30" spans="1:9" ht="16.5" customHeight="1" x14ac:dyDescent="0.2">
      <c r="A30" s="63"/>
      <c r="B30" s="64"/>
      <c r="C30" s="25"/>
      <c r="D30" s="19">
        <f t="shared" si="0"/>
        <v>0</v>
      </c>
      <c r="E30" s="19" t="str">
        <f t="shared" si="1"/>
        <v/>
      </c>
      <c r="F30" s="28"/>
      <c r="G30" s="19" t="str">
        <f t="shared" si="2"/>
        <v/>
      </c>
      <c r="H30" s="13"/>
      <c r="I30" s="31">
        <f t="shared" si="3"/>
        <v>0</v>
      </c>
    </row>
    <row r="31" spans="1:9" ht="16.5" customHeight="1" thickBot="1" x14ac:dyDescent="0.25">
      <c r="A31" s="65"/>
      <c r="B31" s="66"/>
      <c r="C31" s="35"/>
      <c r="D31" s="36">
        <f t="shared" si="0"/>
        <v>0</v>
      </c>
      <c r="E31" s="36" t="str">
        <f t="shared" si="1"/>
        <v/>
      </c>
      <c r="F31" s="29"/>
      <c r="G31" s="19" t="str">
        <f t="shared" si="2"/>
        <v/>
      </c>
      <c r="H31" s="5"/>
      <c r="I31" s="33">
        <f t="shared" si="3"/>
        <v>0</v>
      </c>
    </row>
    <row r="32" spans="1:9" s="10" customFormat="1" ht="16.5" customHeight="1" thickBot="1" x14ac:dyDescent="0.3">
      <c r="A32" s="34"/>
      <c r="B32" s="34"/>
      <c r="C32" s="34"/>
      <c r="D32" s="34"/>
      <c r="E32" s="34"/>
      <c r="F32" s="22">
        <f>SUM(F16:F31)</f>
        <v>0</v>
      </c>
      <c r="G32" s="23">
        <f>SUM(G16:G31)</f>
        <v>0</v>
      </c>
      <c r="H32" s="9"/>
      <c r="I32" s="23">
        <f>SUM(I16:I31)</f>
        <v>0</v>
      </c>
    </row>
    <row r="33" spans="1:10" s="10" customFormat="1" ht="16.5" customHeight="1" x14ac:dyDescent="0.2">
      <c r="A33" s="8"/>
      <c r="B33" s="8"/>
      <c r="C33" s="9"/>
      <c r="D33" s="9"/>
      <c r="E33" s="9"/>
      <c r="F33" s="9"/>
      <c r="G33" s="9"/>
      <c r="H33" s="9"/>
    </row>
    <row r="34" spans="1:10" x14ac:dyDescent="0.2">
      <c r="A34" s="21" t="s">
        <v>15</v>
      </c>
      <c r="B34" s="37"/>
      <c r="C34" s="37"/>
      <c r="D34" s="21" t="s">
        <v>15</v>
      </c>
      <c r="E34" s="37"/>
      <c r="F34" s="37"/>
      <c r="G34" s="37"/>
      <c r="H34" s="21" t="s">
        <v>16</v>
      </c>
      <c r="I34" s="37"/>
      <c r="J34" s="37"/>
    </row>
    <row r="35" spans="1:10" x14ac:dyDescent="0.2">
      <c r="A35" s="46"/>
      <c r="B35" s="46"/>
      <c r="D35" s="46"/>
      <c r="E35" s="46"/>
      <c r="G35" s="37"/>
      <c r="H35" s="46"/>
      <c r="I35" s="46"/>
    </row>
    <row r="36" spans="1:10" x14ac:dyDescent="0.2">
      <c r="A36" s="37" t="s">
        <v>1</v>
      </c>
      <c r="B36" s="37"/>
      <c r="C36" s="37"/>
      <c r="D36" s="21" t="s">
        <v>14</v>
      </c>
      <c r="E36" s="37"/>
      <c r="F36" s="37"/>
      <c r="G36" s="37"/>
      <c r="H36" s="21" t="s">
        <v>23</v>
      </c>
      <c r="I36" s="37"/>
      <c r="J36" s="37"/>
    </row>
    <row r="37" spans="1:10" x14ac:dyDescent="0.2">
      <c r="A37" s="46"/>
      <c r="B37" s="46"/>
      <c r="D37" s="7" t="s">
        <v>20</v>
      </c>
      <c r="G37" s="38"/>
      <c r="H37" s="21" t="s">
        <v>19</v>
      </c>
    </row>
    <row r="38" spans="1:10" x14ac:dyDescent="0.2">
      <c r="A38" s="3"/>
      <c r="B38" s="3"/>
      <c r="H38" s="6"/>
    </row>
    <row r="39" spans="1:10" x14ac:dyDescent="0.2">
      <c r="H39" s="38"/>
    </row>
  </sheetData>
  <mergeCells count="36">
    <mergeCell ref="A31:B31"/>
    <mergeCell ref="A35:B35"/>
    <mergeCell ref="D35:E35"/>
    <mergeCell ref="H35:I35"/>
    <mergeCell ref="A37:B37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11:I12"/>
    <mergeCell ref="A15:B15"/>
    <mergeCell ref="H15:I15"/>
    <mergeCell ref="A16:B16"/>
    <mergeCell ref="A17:B17"/>
    <mergeCell ref="A18:B18"/>
    <mergeCell ref="A4:B4"/>
    <mergeCell ref="H4:I4"/>
    <mergeCell ref="A5:B5"/>
    <mergeCell ref="H5:I5"/>
    <mergeCell ref="A7:I8"/>
    <mergeCell ref="B9:H9"/>
    <mergeCell ref="A1:B1"/>
    <mergeCell ref="D1:F1"/>
    <mergeCell ref="H1:I1"/>
    <mergeCell ref="A2:B2"/>
    <mergeCell ref="H2:I2"/>
    <mergeCell ref="A3:B3"/>
    <mergeCell ref="H3:I3"/>
  </mergeCells>
  <dataValidations count="2">
    <dataValidation type="list" allowBlank="1" showErrorMessage="1" error="Choisir FP ou NT" sqref="C16:C31">
      <formula1>"FP,NT"</formula1>
    </dataValidation>
    <dataValidation type="list" allowBlank="1" showErrorMessage="1" error="Choisir F ou V" sqref="C33">
      <formula1>FV</formula1>
    </dataValidation>
  </dataValidations>
  <printOptions horizontalCentered="1" verticalCentered="1"/>
  <pageMargins left="0.43307086614173229" right="0.43307086614173229" top="0.59055118110236227" bottom="0.59055118110236227" header="0.51181102362204722" footer="0.51181102362204722"/>
  <pageSetup paperSize="9" scale="8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 sizeWithCells="1">
                  <from>
                    <xdr:col>1</xdr:col>
                    <xdr:colOff>1219200</xdr:colOff>
                    <xdr:row>10</xdr:row>
                    <xdr:rowOff>57150</xdr:rowOff>
                  </from>
                  <to>
                    <xdr:col>2</xdr:col>
                    <xdr:colOff>1276350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 sizeWithCells="1">
                  <from>
                    <xdr:col>2</xdr:col>
                    <xdr:colOff>1104900</xdr:colOff>
                    <xdr:row>10</xdr:row>
                    <xdr:rowOff>57150</xdr:rowOff>
                  </from>
                  <to>
                    <xdr:col>4</xdr:col>
                    <xdr:colOff>381000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 sizeWithCells="1">
                  <from>
                    <xdr:col>3</xdr:col>
                    <xdr:colOff>885825</xdr:colOff>
                    <xdr:row>10</xdr:row>
                    <xdr:rowOff>57150</xdr:rowOff>
                  </from>
                  <to>
                    <xdr:col>5</xdr:col>
                    <xdr:colOff>495300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 sizeWithCells="1">
                  <from>
                    <xdr:col>5</xdr:col>
                    <xdr:colOff>323850</xdr:colOff>
                    <xdr:row>10</xdr:row>
                    <xdr:rowOff>57150</xdr:rowOff>
                  </from>
                  <to>
                    <xdr:col>6</xdr:col>
                    <xdr:colOff>1057275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 sizeWithCells="1">
                  <from>
                    <xdr:col>6</xdr:col>
                    <xdr:colOff>866775</xdr:colOff>
                    <xdr:row>10</xdr:row>
                    <xdr:rowOff>57150</xdr:rowOff>
                  </from>
                  <to>
                    <xdr:col>7</xdr:col>
                    <xdr:colOff>1085850</xdr:colOff>
                    <xdr:row>11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J39"/>
  <sheetViews>
    <sheetView zoomScaleNormal="100" workbookViewId="0">
      <selection activeCell="D43" sqref="D43"/>
    </sheetView>
  </sheetViews>
  <sheetFormatPr baseColWidth="10" defaultRowHeight="12.75" x14ac:dyDescent="0.2"/>
  <cols>
    <col min="2" max="2" width="24" customWidth="1"/>
    <col min="3" max="3" width="20.28515625" customWidth="1"/>
    <col min="4" max="5" width="15.28515625" customWidth="1"/>
    <col min="6" max="6" width="13.85546875" customWidth="1"/>
    <col min="7" max="7" width="21.42578125" customWidth="1"/>
    <col min="8" max="8" width="33.5703125" customWidth="1"/>
    <col min="9" max="9" width="13.5703125" customWidth="1"/>
  </cols>
  <sheetData>
    <row r="1" spans="1:9" x14ac:dyDescent="0.2">
      <c r="A1" s="45" t="s">
        <v>3</v>
      </c>
      <c r="B1" s="45"/>
      <c r="D1" s="39"/>
      <c r="E1" s="39"/>
      <c r="F1" s="40"/>
      <c r="H1" s="41" t="s">
        <v>29</v>
      </c>
      <c r="I1" s="42"/>
    </row>
    <row r="2" spans="1:9" x14ac:dyDescent="0.2">
      <c r="A2" s="50" t="s">
        <v>4</v>
      </c>
      <c r="B2" s="50"/>
      <c r="F2" s="1"/>
      <c r="H2" s="43" t="s">
        <v>30</v>
      </c>
      <c r="I2" s="44"/>
    </row>
    <row r="3" spans="1:9" x14ac:dyDescent="0.2">
      <c r="A3" s="50" t="s">
        <v>5</v>
      </c>
      <c r="B3" s="50"/>
      <c r="H3" s="43" t="s">
        <v>31</v>
      </c>
      <c r="I3" s="44"/>
    </row>
    <row r="4" spans="1:9" x14ac:dyDescent="0.2">
      <c r="A4" s="50" t="s">
        <v>6</v>
      </c>
      <c r="B4" s="50"/>
      <c r="H4" s="43"/>
      <c r="I4" s="44"/>
    </row>
    <row r="5" spans="1:9" x14ac:dyDescent="0.2">
      <c r="A5" s="50" t="s">
        <v>7</v>
      </c>
      <c r="B5" s="50"/>
      <c r="H5" s="51" t="s">
        <v>32</v>
      </c>
      <c r="I5" s="52"/>
    </row>
    <row r="6" spans="1:9" ht="15.75" x14ac:dyDescent="0.25">
      <c r="D6" s="17"/>
      <c r="E6" s="17"/>
      <c r="F6" s="17"/>
    </row>
    <row r="7" spans="1:9" x14ac:dyDescent="0.2">
      <c r="A7" s="49" t="s">
        <v>12</v>
      </c>
      <c r="B7" s="49"/>
      <c r="C7" s="49"/>
      <c r="D7" s="49"/>
      <c r="E7" s="49"/>
      <c r="F7" s="49"/>
      <c r="G7" s="49"/>
      <c r="H7" s="49"/>
      <c r="I7" s="49"/>
    </row>
    <row r="8" spans="1:9" ht="15" customHeight="1" x14ac:dyDescent="0.2">
      <c r="A8" s="49"/>
      <c r="B8" s="49"/>
      <c r="C8" s="49"/>
      <c r="D8" s="49"/>
      <c r="E8" s="49"/>
      <c r="F8" s="49"/>
      <c r="G8" s="49"/>
      <c r="H8" s="49"/>
      <c r="I8" s="49"/>
    </row>
    <row r="9" spans="1:9" ht="12.75" customHeight="1" x14ac:dyDescent="0.2">
      <c r="B9" s="39" t="s">
        <v>33</v>
      </c>
      <c r="C9" s="40"/>
      <c r="D9" s="40"/>
      <c r="E9" s="40"/>
      <c r="F9" s="40"/>
      <c r="G9" s="40"/>
      <c r="H9" s="40"/>
    </row>
    <row r="10" spans="1:9" s="11" customFormat="1" ht="12.75" customHeight="1" x14ac:dyDescent="0.2">
      <c r="A10"/>
      <c r="B10"/>
      <c r="C10" s="7"/>
      <c r="D10"/>
      <c r="E10"/>
      <c r="F10"/>
      <c r="G10"/>
      <c r="H10" s="7"/>
    </row>
    <row r="11" spans="1:9" ht="12.75" customHeight="1" x14ac:dyDescent="0.2">
      <c r="A11" s="40"/>
      <c r="B11" s="40"/>
      <c r="C11" s="40"/>
      <c r="D11" s="40"/>
      <c r="E11" s="40"/>
      <c r="F11" s="40"/>
      <c r="G11" s="40"/>
      <c r="H11" s="40"/>
      <c r="I11" s="40"/>
    </row>
    <row r="12" spans="1:9" ht="12.75" customHeight="1" x14ac:dyDescent="0.2">
      <c r="A12" s="40"/>
      <c r="B12" s="40"/>
      <c r="C12" s="40"/>
      <c r="D12" s="40"/>
      <c r="E12" s="40"/>
      <c r="F12" s="40"/>
      <c r="G12" s="40"/>
      <c r="H12" s="40"/>
      <c r="I12" s="40"/>
    </row>
    <row r="13" spans="1:9" ht="12.75" customHeight="1" x14ac:dyDescent="0.2">
      <c r="A13" s="7"/>
      <c r="B13" s="15"/>
    </row>
    <row r="14" spans="1:9" ht="12.75" customHeight="1" x14ac:dyDescent="0.2">
      <c r="A14" s="7"/>
      <c r="B14" s="15"/>
    </row>
    <row r="15" spans="1:9" s="2" customFormat="1" ht="56.25" customHeight="1" x14ac:dyDescent="0.2">
      <c r="A15" s="47" t="s">
        <v>17</v>
      </c>
      <c r="B15" s="48"/>
      <c r="C15" s="20" t="s">
        <v>18</v>
      </c>
      <c r="D15" s="20" t="s">
        <v>25</v>
      </c>
      <c r="E15" s="20" t="s">
        <v>26</v>
      </c>
      <c r="F15" s="20" t="s">
        <v>2</v>
      </c>
      <c r="G15" s="20" t="s">
        <v>0</v>
      </c>
      <c r="H15" s="53" t="s">
        <v>22</v>
      </c>
      <c r="I15" s="54"/>
    </row>
    <row r="16" spans="1:9" ht="16.5" customHeight="1" x14ac:dyDescent="0.2">
      <c r="A16" s="55" t="s">
        <v>34</v>
      </c>
      <c r="B16" s="56"/>
      <c r="C16" s="24" t="s">
        <v>21</v>
      </c>
      <c r="D16" s="18">
        <f>IF(A16="",0,29.54)</f>
        <v>29.54</v>
      </c>
      <c r="E16" s="18">
        <f>IF(C16="FP",31.5,IF(C16="NT",43.65,""))</f>
        <v>31.5</v>
      </c>
      <c r="F16" s="26">
        <v>10</v>
      </c>
      <c r="G16" s="18">
        <f>IF(E16&lt;&gt;"",E16*F16,"")</f>
        <v>315</v>
      </c>
      <c r="H16" s="12"/>
      <c r="I16" s="30">
        <f>D16*F16</f>
        <v>295.39999999999998</v>
      </c>
    </row>
    <row r="17" spans="1:9" ht="16.5" customHeight="1" x14ac:dyDescent="0.2">
      <c r="A17" s="57" t="s">
        <v>35</v>
      </c>
      <c r="B17" s="58"/>
      <c r="C17" s="25" t="s">
        <v>24</v>
      </c>
      <c r="D17" s="19">
        <f t="shared" ref="D17:D31" si="0">IF(A17="",0,29.54)</f>
        <v>29.54</v>
      </c>
      <c r="E17" s="19">
        <f t="shared" ref="E17:E31" si="1">IF(C17="FP",31.5,IF(C17="NT",43.65,""))</f>
        <v>43.65</v>
      </c>
      <c r="F17" s="27">
        <v>10</v>
      </c>
      <c r="G17" s="19">
        <f t="shared" ref="G17:G31" si="2">IF(E17&lt;&gt;"",E17*F17,"")</f>
        <v>436.5</v>
      </c>
      <c r="H17" s="13"/>
      <c r="I17" s="31">
        <f t="shared" ref="I17:I31" si="3">D17*F17</f>
        <v>295.39999999999998</v>
      </c>
    </row>
    <row r="18" spans="1:9" ht="16.5" customHeight="1" x14ac:dyDescent="0.2">
      <c r="A18" s="59" t="s">
        <v>37</v>
      </c>
      <c r="B18" s="60"/>
      <c r="C18" s="25" t="s">
        <v>24</v>
      </c>
      <c r="D18" s="19">
        <f t="shared" si="0"/>
        <v>29.54</v>
      </c>
      <c r="E18" s="19">
        <f t="shared" si="1"/>
        <v>43.65</v>
      </c>
      <c r="F18" s="28">
        <v>15</v>
      </c>
      <c r="G18" s="19">
        <f t="shared" si="2"/>
        <v>654.75</v>
      </c>
      <c r="H18" s="14"/>
      <c r="I18" s="32">
        <f t="shared" si="3"/>
        <v>443.09999999999997</v>
      </c>
    </row>
    <row r="19" spans="1:9" ht="16.5" customHeight="1" x14ac:dyDescent="0.2">
      <c r="A19" s="59" t="s">
        <v>36</v>
      </c>
      <c r="B19" s="60"/>
      <c r="C19" s="25" t="s">
        <v>21</v>
      </c>
      <c r="D19" s="19">
        <f t="shared" si="0"/>
        <v>29.54</v>
      </c>
      <c r="E19" s="19">
        <f t="shared" si="1"/>
        <v>31.5</v>
      </c>
      <c r="F19" s="28">
        <v>20</v>
      </c>
      <c r="G19" s="19">
        <f t="shared" si="2"/>
        <v>630</v>
      </c>
      <c r="H19" s="14"/>
      <c r="I19" s="32">
        <f t="shared" si="3"/>
        <v>590.79999999999995</v>
      </c>
    </row>
    <row r="20" spans="1:9" ht="16.5" customHeight="1" x14ac:dyDescent="0.2">
      <c r="A20" s="59"/>
      <c r="B20" s="60"/>
      <c r="C20" s="25"/>
      <c r="D20" s="19">
        <f t="shared" si="0"/>
        <v>0</v>
      </c>
      <c r="E20" s="19" t="str">
        <f t="shared" si="1"/>
        <v/>
      </c>
      <c r="F20" s="28"/>
      <c r="G20" s="19" t="str">
        <f t="shared" si="2"/>
        <v/>
      </c>
      <c r="H20" s="14"/>
      <c r="I20" s="32">
        <f t="shared" si="3"/>
        <v>0</v>
      </c>
    </row>
    <row r="21" spans="1:9" ht="16.5" customHeight="1" x14ac:dyDescent="0.2">
      <c r="A21" s="59"/>
      <c r="B21" s="60"/>
      <c r="C21" s="25"/>
      <c r="D21" s="19">
        <f t="shared" si="0"/>
        <v>0</v>
      </c>
      <c r="E21" s="19" t="str">
        <f t="shared" si="1"/>
        <v/>
      </c>
      <c r="F21" s="28"/>
      <c r="G21" s="19" t="str">
        <f t="shared" si="2"/>
        <v/>
      </c>
      <c r="H21" s="14"/>
      <c r="I21" s="32">
        <f t="shared" si="3"/>
        <v>0</v>
      </c>
    </row>
    <row r="22" spans="1:9" ht="16.5" customHeight="1" x14ac:dyDescent="0.2">
      <c r="A22" s="59"/>
      <c r="B22" s="60"/>
      <c r="C22" s="25"/>
      <c r="D22" s="19">
        <f t="shared" si="0"/>
        <v>0</v>
      </c>
      <c r="E22" s="19" t="str">
        <f t="shared" si="1"/>
        <v/>
      </c>
      <c r="F22" s="28"/>
      <c r="G22" s="19" t="str">
        <f t="shared" si="2"/>
        <v/>
      </c>
      <c r="H22" s="14"/>
      <c r="I22" s="32">
        <f t="shared" si="3"/>
        <v>0</v>
      </c>
    </row>
    <row r="23" spans="1:9" ht="16.5" customHeight="1" x14ac:dyDescent="0.2">
      <c r="A23" s="59"/>
      <c r="B23" s="60"/>
      <c r="C23" s="25"/>
      <c r="D23" s="19">
        <f t="shared" si="0"/>
        <v>0</v>
      </c>
      <c r="E23" s="19" t="str">
        <f t="shared" si="1"/>
        <v/>
      </c>
      <c r="F23" s="28"/>
      <c r="G23" s="19" t="str">
        <f t="shared" si="2"/>
        <v/>
      </c>
      <c r="H23" s="14"/>
      <c r="I23" s="32">
        <f t="shared" si="3"/>
        <v>0</v>
      </c>
    </row>
    <row r="24" spans="1:9" ht="16.5" customHeight="1" x14ac:dyDescent="0.2">
      <c r="A24" s="59"/>
      <c r="B24" s="60"/>
      <c r="C24" s="25"/>
      <c r="D24" s="19">
        <f t="shared" si="0"/>
        <v>0</v>
      </c>
      <c r="E24" s="19" t="str">
        <f t="shared" si="1"/>
        <v/>
      </c>
      <c r="F24" s="28"/>
      <c r="G24" s="19" t="str">
        <f t="shared" si="2"/>
        <v/>
      </c>
      <c r="H24" s="14"/>
      <c r="I24" s="32">
        <f t="shared" si="3"/>
        <v>0</v>
      </c>
    </row>
    <row r="25" spans="1:9" ht="16.5" customHeight="1" x14ac:dyDescent="0.2">
      <c r="A25" s="59"/>
      <c r="B25" s="60"/>
      <c r="C25" s="25"/>
      <c r="D25" s="19">
        <f t="shared" si="0"/>
        <v>0</v>
      </c>
      <c r="E25" s="19" t="str">
        <f t="shared" si="1"/>
        <v/>
      </c>
      <c r="F25" s="28"/>
      <c r="G25" s="19" t="str">
        <f t="shared" si="2"/>
        <v/>
      </c>
      <c r="H25" s="14"/>
      <c r="I25" s="32">
        <f t="shared" si="3"/>
        <v>0</v>
      </c>
    </row>
    <row r="26" spans="1:9" ht="16.5" customHeight="1" x14ac:dyDescent="0.2">
      <c r="A26" s="59"/>
      <c r="B26" s="60"/>
      <c r="C26" s="25"/>
      <c r="D26" s="19">
        <f t="shared" si="0"/>
        <v>0</v>
      </c>
      <c r="E26" s="19" t="str">
        <f t="shared" si="1"/>
        <v/>
      </c>
      <c r="F26" s="28"/>
      <c r="G26" s="19" t="str">
        <f t="shared" si="2"/>
        <v/>
      </c>
      <c r="H26" s="14"/>
      <c r="I26" s="32">
        <f t="shared" si="3"/>
        <v>0</v>
      </c>
    </row>
    <row r="27" spans="1:9" ht="16.5" customHeight="1" x14ac:dyDescent="0.2">
      <c r="A27" s="59"/>
      <c r="B27" s="60"/>
      <c r="C27" s="25"/>
      <c r="D27" s="19">
        <f t="shared" si="0"/>
        <v>0</v>
      </c>
      <c r="E27" s="19" t="str">
        <f t="shared" si="1"/>
        <v/>
      </c>
      <c r="F27" s="28"/>
      <c r="G27" s="19" t="str">
        <f t="shared" si="2"/>
        <v/>
      </c>
      <c r="H27" s="14"/>
      <c r="I27" s="32">
        <f t="shared" si="3"/>
        <v>0</v>
      </c>
    </row>
    <row r="28" spans="1:9" ht="16.5" customHeight="1" x14ac:dyDescent="0.2">
      <c r="A28" s="61"/>
      <c r="B28" s="62"/>
      <c r="C28" s="25"/>
      <c r="D28" s="19">
        <f t="shared" si="0"/>
        <v>0</v>
      </c>
      <c r="E28" s="19" t="str">
        <f t="shared" si="1"/>
        <v/>
      </c>
      <c r="F28" s="28"/>
      <c r="G28" s="19" t="str">
        <f t="shared" si="2"/>
        <v/>
      </c>
      <c r="H28" s="14"/>
      <c r="I28" s="32">
        <f t="shared" si="3"/>
        <v>0</v>
      </c>
    </row>
    <row r="29" spans="1:9" ht="16.5" customHeight="1" x14ac:dyDescent="0.2">
      <c r="A29" s="61"/>
      <c r="B29" s="62"/>
      <c r="C29" s="25"/>
      <c r="D29" s="19">
        <f t="shared" si="0"/>
        <v>0</v>
      </c>
      <c r="E29" s="19" t="str">
        <f t="shared" si="1"/>
        <v/>
      </c>
      <c r="F29" s="28"/>
      <c r="G29" s="19" t="str">
        <f t="shared" si="2"/>
        <v/>
      </c>
      <c r="H29" s="14"/>
      <c r="I29" s="32">
        <f t="shared" si="3"/>
        <v>0</v>
      </c>
    </row>
    <row r="30" spans="1:9" ht="16.5" customHeight="1" x14ac:dyDescent="0.2">
      <c r="A30" s="63"/>
      <c r="B30" s="64"/>
      <c r="C30" s="25"/>
      <c r="D30" s="19">
        <f t="shared" si="0"/>
        <v>0</v>
      </c>
      <c r="E30" s="19" t="str">
        <f t="shared" si="1"/>
        <v/>
      </c>
      <c r="F30" s="28"/>
      <c r="G30" s="19" t="str">
        <f t="shared" si="2"/>
        <v/>
      </c>
      <c r="H30" s="13"/>
      <c r="I30" s="31">
        <f t="shared" si="3"/>
        <v>0</v>
      </c>
    </row>
    <row r="31" spans="1:9" ht="16.5" customHeight="1" thickBot="1" x14ac:dyDescent="0.25">
      <c r="A31" s="65"/>
      <c r="B31" s="66"/>
      <c r="C31" s="35"/>
      <c r="D31" s="36">
        <f t="shared" si="0"/>
        <v>0</v>
      </c>
      <c r="E31" s="36" t="str">
        <f t="shared" si="1"/>
        <v/>
      </c>
      <c r="F31" s="29"/>
      <c r="G31" s="19" t="str">
        <f t="shared" si="2"/>
        <v/>
      </c>
      <c r="H31" s="5"/>
      <c r="I31" s="33">
        <f t="shared" si="3"/>
        <v>0</v>
      </c>
    </row>
    <row r="32" spans="1:9" s="10" customFormat="1" ht="16.5" customHeight="1" thickBot="1" x14ac:dyDescent="0.3">
      <c r="A32" s="34"/>
      <c r="B32" s="34"/>
      <c r="C32" s="34"/>
      <c r="D32" s="34"/>
      <c r="E32" s="34"/>
      <c r="F32" s="22">
        <f>SUM(F16:F31)</f>
        <v>55</v>
      </c>
      <c r="G32" s="23">
        <f>SUM(G16:G31)</f>
        <v>2036.25</v>
      </c>
      <c r="H32" s="9"/>
      <c r="I32" s="23">
        <f>SUM(I16:I31)</f>
        <v>1624.6999999999998</v>
      </c>
    </row>
    <row r="33" spans="1:10" s="10" customFormat="1" ht="16.5" customHeight="1" x14ac:dyDescent="0.2">
      <c r="A33" s="8"/>
      <c r="B33" s="8"/>
      <c r="C33" s="9"/>
      <c r="D33" s="9"/>
      <c r="E33" s="9"/>
      <c r="F33" s="9"/>
      <c r="G33" s="9"/>
      <c r="H33" s="9"/>
    </row>
    <row r="34" spans="1:10" x14ac:dyDescent="0.2">
      <c r="A34" s="21" t="s">
        <v>15</v>
      </c>
      <c r="B34" s="37"/>
      <c r="C34" s="37"/>
      <c r="D34" s="21" t="s">
        <v>15</v>
      </c>
      <c r="E34" s="37"/>
      <c r="F34" s="37"/>
      <c r="G34" s="37"/>
      <c r="H34" s="21" t="s">
        <v>16</v>
      </c>
      <c r="I34" s="37"/>
      <c r="J34" s="37"/>
    </row>
    <row r="35" spans="1:10" x14ac:dyDescent="0.2">
      <c r="A35" s="46"/>
      <c r="B35" s="46"/>
      <c r="D35" s="46"/>
      <c r="E35" s="46"/>
      <c r="G35" s="37"/>
      <c r="H35" s="46"/>
      <c r="I35" s="46"/>
    </row>
    <row r="36" spans="1:10" x14ac:dyDescent="0.2">
      <c r="A36" s="37" t="s">
        <v>1</v>
      </c>
      <c r="B36" s="37"/>
      <c r="C36" s="37"/>
      <c r="D36" s="21" t="s">
        <v>14</v>
      </c>
      <c r="E36" s="37"/>
      <c r="F36" s="37"/>
      <c r="G36" s="37"/>
      <c r="H36" s="21" t="s">
        <v>23</v>
      </c>
      <c r="I36" s="37"/>
      <c r="J36" s="37"/>
    </row>
    <row r="37" spans="1:10" x14ac:dyDescent="0.2">
      <c r="A37" s="46"/>
      <c r="B37" s="46"/>
      <c r="D37" s="7" t="s">
        <v>20</v>
      </c>
      <c r="G37" s="38"/>
      <c r="H37" s="21" t="s">
        <v>19</v>
      </c>
    </row>
    <row r="38" spans="1:10" x14ac:dyDescent="0.2">
      <c r="A38" s="3"/>
      <c r="B38" s="3"/>
      <c r="H38" s="6"/>
    </row>
    <row r="39" spans="1:10" x14ac:dyDescent="0.2">
      <c r="H39" s="38"/>
    </row>
  </sheetData>
  <sortState ref="A16:D19">
    <sortCondition ref="A16"/>
  </sortState>
  <mergeCells count="36">
    <mergeCell ref="A31:B31"/>
    <mergeCell ref="A35:B35"/>
    <mergeCell ref="D35:E35"/>
    <mergeCell ref="H35:I35"/>
    <mergeCell ref="A37:B37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11:I12"/>
    <mergeCell ref="A15:B15"/>
    <mergeCell ref="H15:I15"/>
    <mergeCell ref="A16:B16"/>
    <mergeCell ref="A17:B17"/>
    <mergeCell ref="A18:B18"/>
    <mergeCell ref="A4:B4"/>
    <mergeCell ref="H4:I4"/>
    <mergeCell ref="A5:B5"/>
    <mergeCell ref="H5:I5"/>
    <mergeCell ref="A7:I8"/>
    <mergeCell ref="B9:H9"/>
    <mergeCell ref="A1:B1"/>
    <mergeCell ref="D1:F1"/>
    <mergeCell ref="H1:I1"/>
    <mergeCell ref="A2:B2"/>
    <mergeCell ref="H2:I2"/>
    <mergeCell ref="A3:B3"/>
    <mergeCell ref="H3:I3"/>
  </mergeCells>
  <dataValidations count="2">
    <dataValidation type="list" allowBlank="1" showErrorMessage="1" error="Choisir F ou V" sqref="C33">
      <formula1>FV</formula1>
    </dataValidation>
    <dataValidation type="list" allowBlank="1" showErrorMessage="1" error="Choisir FP ou NT" sqref="C16:C31">
      <formula1>"FP,NT"</formula1>
    </dataValidation>
  </dataValidations>
  <printOptions horizontalCentered="1" verticalCentered="1"/>
  <pageMargins left="0.43307086614173229" right="0.43307086614173229" top="0.59055118110236227" bottom="0.59055118110236227" header="0.51181102362204722" footer="0.51181102362204722"/>
  <pageSetup paperSize="9" scale="8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 sizeWithCells="1">
                  <from>
                    <xdr:col>1</xdr:col>
                    <xdr:colOff>1219200</xdr:colOff>
                    <xdr:row>10</xdr:row>
                    <xdr:rowOff>57150</xdr:rowOff>
                  </from>
                  <to>
                    <xdr:col>2</xdr:col>
                    <xdr:colOff>1276350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 sizeWithCells="1">
                  <from>
                    <xdr:col>2</xdr:col>
                    <xdr:colOff>1104900</xdr:colOff>
                    <xdr:row>10</xdr:row>
                    <xdr:rowOff>57150</xdr:rowOff>
                  </from>
                  <to>
                    <xdr:col>4</xdr:col>
                    <xdr:colOff>381000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 sizeWithCells="1">
                  <from>
                    <xdr:col>3</xdr:col>
                    <xdr:colOff>885825</xdr:colOff>
                    <xdr:row>10</xdr:row>
                    <xdr:rowOff>57150</xdr:rowOff>
                  </from>
                  <to>
                    <xdr:col>5</xdr:col>
                    <xdr:colOff>495300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 sizeWithCells="1">
                  <from>
                    <xdr:col>5</xdr:col>
                    <xdr:colOff>323850</xdr:colOff>
                    <xdr:row>10</xdr:row>
                    <xdr:rowOff>57150</xdr:rowOff>
                  </from>
                  <to>
                    <xdr:col>6</xdr:col>
                    <xdr:colOff>1057275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 sizeWithCells="1">
                  <from>
                    <xdr:col>6</xdr:col>
                    <xdr:colOff>866775</xdr:colOff>
                    <xdr:row>10</xdr:row>
                    <xdr:rowOff>57150</xdr:rowOff>
                  </from>
                  <to>
                    <xdr:col>7</xdr:col>
                    <xdr:colOff>1085850</xdr:colOff>
                    <xdr:row>11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vacations antérieures 01-07-23</vt:lpstr>
      <vt:lpstr>vacations à partir 01-07-23</vt:lpstr>
      <vt:lpstr>modele etat complet</vt:lpstr>
      <vt:lpstr>'modele etat complet'!Zone_d_impression</vt:lpstr>
      <vt:lpstr>'vacations à partir 01-07-23'!Zone_d_impression</vt:lpstr>
      <vt:lpstr>'vacations antérieures 01-07-23'!Zone_d_impression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Jérémie Careaux</dc:creator>
  <cp:lastModifiedBy>gospel1</cp:lastModifiedBy>
  <cp:lastPrinted>2023-06-07T09:00:07Z</cp:lastPrinted>
  <dcterms:created xsi:type="dcterms:W3CDTF">2007-05-15T13:27:20Z</dcterms:created>
  <dcterms:modified xsi:type="dcterms:W3CDTF">2023-07-26T09:38:34Z</dcterms:modified>
</cp:coreProperties>
</file>